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SQA\Homework\Test Case\"/>
    </mc:Choice>
  </mc:AlternateContent>
  <xr:revisionPtr revIDLastSave="0" documentId="13_ncr:1_{4205E5AD-BD51-4685-ACCB-E53144C7FB21}" xr6:coauthVersionLast="47" xr6:coauthVersionMax="47" xr10:uidLastSave="{00000000-0000-0000-0000-000000000000}"/>
  <bookViews>
    <workbookView xWindow="-108" yWindow="612" windowWidth="23256" windowHeight="12456" activeTab="4" xr2:uid="{EDEAFC05-E931-4E52-ABD5-DE5576873F2E}"/>
  </bookViews>
  <sheets>
    <sheet name="Summary" sheetId="3" r:id="rId1"/>
    <sheet name="Sign Up_Log In_Daraz" sheetId="1" r:id="rId2"/>
    <sheet name="Bug Report" sheetId="10" r:id="rId3"/>
    <sheet name="Test Metrics" sheetId="8" r:id="rId4"/>
    <sheet name="Mind Map"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8" l="1"/>
  <c r="H10" i="8"/>
  <c r="H8" i="8"/>
  <c r="H6" i="8"/>
  <c r="H4" i="8"/>
  <c r="L2" i="1"/>
  <c r="C14" i="3" s="1"/>
  <c r="L3" i="1"/>
  <c r="D14" i="3" s="1"/>
  <c r="L4" i="1"/>
  <c r="J9" i="3" s="1"/>
  <c r="L5" i="1"/>
  <c r="J10" i="3" s="1"/>
  <c r="J7" i="3" l="1"/>
  <c r="E14" i="3"/>
  <c r="J8" i="3"/>
  <c r="F14" i="3"/>
  <c r="L6" i="1"/>
  <c r="J11" i="3" l="1"/>
  <c r="G14" i="3"/>
  <c r="G15" i="3" l="1"/>
  <c r="F15" i="3"/>
  <c r="E15" i="3"/>
  <c r="D15" i="3"/>
  <c r="C15" i="3"/>
</calcChain>
</file>

<file path=xl/sharedStrings.xml><?xml version="1.0" encoding="utf-8"?>
<sst xmlns="http://schemas.openxmlformats.org/spreadsheetml/2006/main" count="1104" uniqueCount="732">
  <si>
    <t>TEST CASE SUMMARY</t>
  </si>
  <si>
    <t>PASS</t>
  </si>
  <si>
    <t>FAIL</t>
  </si>
  <si>
    <t>Not Executed</t>
  </si>
  <si>
    <t>Out of Scope</t>
  </si>
  <si>
    <t>TOTAL</t>
  </si>
  <si>
    <t>Module</t>
  </si>
  <si>
    <t>Type of Testing</t>
  </si>
  <si>
    <t>Features</t>
  </si>
  <si>
    <t>Test Cases</t>
  </si>
  <si>
    <t xml:space="preserve">Bug Screen Shot </t>
  </si>
  <si>
    <t>Remarks</t>
  </si>
  <si>
    <t>Passed</t>
  </si>
  <si>
    <t>Functional Testing</t>
  </si>
  <si>
    <t>Sign Up</t>
  </si>
  <si>
    <t>Failed</t>
  </si>
  <si>
    <t>Test Case Summary</t>
  </si>
  <si>
    <t xml:space="preserve">Project Name  - </t>
  </si>
  <si>
    <t xml:space="preserve">Module Name  - </t>
  </si>
  <si>
    <t xml:space="preserve">Total No. </t>
  </si>
  <si>
    <t>Status</t>
  </si>
  <si>
    <t>Result :</t>
  </si>
  <si>
    <t>Test Case Version</t>
  </si>
  <si>
    <t>1.0.0</t>
  </si>
  <si>
    <t>Written By</t>
  </si>
  <si>
    <t>Executed By</t>
  </si>
  <si>
    <t>New Features</t>
  </si>
  <si>
    <t>Testing Scope</t>
  </si>
  <si>
    <t>Testing Environment :</t>
  </si>
  <si>
    <t>Reviewed By</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</si>
  <si>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</si>
  <si>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</si>
  <si>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</si>
  <si>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</si>
  <si>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</si>
  <si>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</si>
  <si>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</si>
  <si>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</si>
  <si>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</si>
  <si>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</si>
  <si>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</si>
  <si>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</si>
  <si>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</si>
  <si>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</si>
  <si>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</si>
  <si>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</si>
  <si>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</si>
  <si>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</si>
  <si>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</si>
  <si>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</si>
  <si>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</si>
  <si>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</si>
  <si>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</si>
  <si>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</si>
  <si>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</si>
  <si>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</si>
  <si>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</si>
  <si>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</si>
  <si>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</si>
  <si>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Data</t>
  </si>
  <si>
    <t>Test Case ID</t>
  </si>
  <si>
    <t>Actual Result</t>
  </si>
  <si>
    <t>Test Step Description/Reproducing Steps</t>
  </si>
  <si>
    <t>Password Suggestion</t>
  </si>
  <si>
    <t>fay</t>
  </si>
  <si>
    <t>faysalbinasad3334@gmail.com</t>
  </si>
  <si>
    <t>Al Faysal Bin Asad</t>
  </si>
  <si>
    <t>Signup</t>
  </si>
  <si>
    <t>It shows a validation message as expected.</t>
  </si>
  <si>
    <t>Try to sign up by entering nothing.</t>
  </si>
  <si>
    <t>Blank_Sign Up</t>
  </si>
  <si>
    <t>A validation message will be shown for trying to sign up by entering nothing in input field.</t>
  </si>
  <si>
    <t>Blank_Full Name</t>
  </si>
  <si>
    <t>Blank_Password</t>
  </si>
  <si>
    <t>If any input is given in 'Full Name' field and all the data is erased then it will show a validation message.</t>
  </si>
  <si>
    <t>N/A</t>
  </si>
  <si>
    <t>Al Faysal Bin Asad, N/A</t>
  </si>
  <si>
    <t>asdfgh, N/A</t>
  </si>
  <si>
    <t>Sign Up option</t>
  </si>
  <si>
    <t>Sign Up option change using Phone Number or Email.</t>
  </si>
  <si>
    <t>Sign up option will be changed to using mobile number after clicking on 'Sign Up with Mobile' button.</t>
  </si>
  <si>
    <t>Sign up option will be changed to using Email after clicking on 'Sign Up with Email' button.</t>
  </si>
  <si>
    <t>Sign Up_Mobile</t>
  </si>
  <si>
    <t>Feature Name</t>
  </si>
  <si>
    <t>Improvement</t>
  </si>
  <si>
    <t>Screenshots</t>
  </si>
  <si>
    <t>User Management</t>
  </si>
  <si>
    <t>SL No.</t>
  </si>
  <si>
    <t>A validation message should be shown in the 'Phone Number' field for the digit limit of phone number.</t>
  </si>
  <si>
    <t>Phone no. limit</t>
  </si>
  <si>
    <t>Max Validation 1</t>
  </si>
  <si>
    <t>Maximum length checking of password with valid email</t>
  </si>
  <si>
    <t>A validation message will be shown for exceeding maximum length of the password.</t>
  </si>
  <si>
    <t>Validation message was shown as per expected result.</t>
  </si>
  <si>
    <t>a123456789123456789123456789123456781234567891234566666666</t>
  </si>
  <si>
    <t>Check whether the slide button is working or not to get 'Email Code'</t>
  </si>
  <si>
    <t>Slide Button</t>
  </si>
  <si>
    <t>After sliding the button to get email verification code, it will show a text box named 'SMS Verification Code'.</t>
  </si>
  <si>
    <t>Timer checking for resending the verification code.</t>
  </si>
  <si>
    <t>After sliding the button to get email verification code, it will show a text box named 'SMS Verification Code' and a timer will be counted for 60 seconds to resend the code.</t>
  </si>
  <si>
    <t>A timer was found as per the expected result.</t>
  </si>
  <si>
    <t>Timer</t>
  </si>
  <si>
    <t>Valid Email</t>
  </si>
  <si>
    <t>Valid Email format checking</t>
  </si>
  <si>
    <t>A valid email address should be accepted by the system.</t>
  </si>
  <si>
    <t>Email address was accepted by the system as per the expectations.</t>
  </si>
  <si>
    <t>Resend' button worked as per expectations and a new code was sent to the mail.</t>
  </si>
  <si>
    <t>Resend 1</t>
  </si>
  <si>
    <t>Resend 2</t>
  </si>
  <si>
    <t>Min Pass Email</t>
  </si>
  <si>
    <t>Minimum length checking of password with valid email</t>
  </si>
  <si>
    <t>Email Address' field was cleared as per the expectations.</t>
  </si>
  <si>
    <t>By clicking on a cross button 'Email Address'  field will be cleared.</t>
  </si>
  <si>
    <t>Email Address' field clear</t>
  </si>
  <si>
    <t>Clear Email</t>
  </si>
  <si>
    <t>Message for Pass Int</t>
  </si>
  <si>
    <t>Message for containing password hints</t>
  </si>
  <si>
    <t>Password hints was shown as per the expectations</t>
  </si>
  <si>
    <t>Password' field clear</t>
  </si>
  <si>
    <t>By clicking on a cross button 'Password'  field will be cleared.</t>
  </si>
  <si>
    <t>Password' field was cleared as per the expectations.</t>
  </si>
  <si>
    <t>To make a strong password symbol/special character can be me made mandatory and also can be shown in hints</t>
  </si>
  <si>
    <t>Blank Password field</t>
  </si>
  <si>
    <t>A red border was as per the expected result.</t>
  </si>
  <si>
    <t>Red border for blank field</t>
  </si>
  <si>
    <t>Red border</t>
  </si>
  <si>
    <t>Asterisk sign for mandatory fields</t>
  </si>
  <si>
    <t>Found as expected.</t>
  </si>
  <si>
    <t>Asterisk</t>
  </si>
  <si>
    <t>Peak button checking on 'Password' field</t>
  </si>
  <si>
    <t>Peak button worked accordingly.</t>
  </si>
  <si>
    <t>abc123</t>
  </si>
  <si>
    <t>Only Letter</t>
  </si>
  <si>
    <t>Validation message for only alphabet as password.</t>
  </si>
  <si>
    <t>Peak button should allow the user to see the password.</t>
  </si>
  <si>
    <t>A</t>
  </si>
  <si>
    <t>As per the expected results.</t>
  </si>
  <si>
    <t>abcdef</t>
  </si>
  <si>
    <t>Password' field with only alphabet</t>
  </si>
  <si>
    <t>Password' field with only number</t>
  </si>
  <si>
    <t>Validation message for only number as password.</t>
  </si>
  <si>
    <t>Only Number</t>
  </si>
  <si>
    <t>Empty Mail</t>
  </si>
  <si>
    <t>Space before email</t>
  </si>
  <si>
    <t>Space before email address</t>
  </si>
  <si>
    <t>Validation message for space before email address.</t>
  </si>
  <si>
    <t>_faysalbinasad3334@gmail.com</t>
  </si>
  <si>
    <t>Space after mail</t>
  </si>
  <si>
    <t>Validation message for space after email address.</t>
  </si>
  <si>
    <t>faysalbinasad3334@gmail.com_</t>
  </si>
  <si>
    <t>Space before password</t>
  </si>
  <si>
    <t xml:space="preserve">Space before password </t>
  </si>
  <si>
    <t>Space before password should be accepted</t>
  </si>
  <si>
    <t>Space was accepted as expected.</t>
  </si>
  <si>
    <t>__abc123</t>
  </si>
  <si>
    <t>Mandatory fields should be marked with asterisks sign.</t>
  </si>
  <si>
    <t>Middle space password</t>
  </si>
  <si>
    <t>Space after password</t>
  </si>
  <si>
    <t xml:space="preserve">Space in the middle of password </t>
  </si>
  <si>
    <t>Space in the middle of password should be accepted.</t>
  </si>
  <si>
    <t>Password accepted accordingly.</t>
  </si>
  <si>
    <t>abc_123</t>
  </si>
  <si>
    <t xml:space="preserve">Space after password </t>
  </si>
  <si>
    <t>Space after password should be accepted</t>
  </si>
  <si>
    <t>abc123__</t>
  </si>
  <si>
    <t>Validation min char</t>
  </si>
  <si>
    <t>Minimum character checking for 'Full Name' field</t>
  </si>
  <si>
    <t>Less than minimum required character should not be accepted.</t>
  </si>
  <si>
    <t>Didn't accept as per expectations.</t>
  </si>
  <si>
    <t>Space before name</t>
  </si>
  <si>
    <t>It allowed accordingly.</t>
  </si>
  <si>
    <t>Space should be allowed before Full Name.</t>
  </si>
  <si>
    <t>___________Al Faysal Bin Asad</t>
  </si>
  <si>
    <t xml:space="preserve"> Al Faysal Bin Asad 1234567891234567891234567891238</t>
  </si>
  <si>
    <t>Max char limit name</t>
  </si>
  <si>
    <t>Maximum character checking for 'Full Name' field</t>
  </si>
  <si>
    <t>More than minimum required character should not be accepted.</t>
  </si>
  <si>
    <t>Password should be masked so that the password is not shown publicly.</t>
  </si>
  <si>
    <t>Shown as per expectations.</t>
  </si>
  <si>
    <t>Masking</t>
  </si>
  <si>
    <t>Password hide by masking.</t>
  </si>
  <si>
    <t>Space after name</t>
  </si>
  <si>
    <t>Al Faysal Bin Asad________</t>
  </si>
  <si>
    <t>Space should be allowed after Full Name.</t>
  </si>
  <si>
    <t>Valid Full Name</t>
  </si>
  <si>
    <t>Valid name in 'Full Name' field.</t>
  </si>
  <si>
    <t>A valid name should be accepted.</t>
  </si>
  <si>
    <t>Name with special char</t>
  </si>
  <si>
    <t>Name with special character</t>
  </si>
  <si>
    <t>Special character shouldn't be allowed with name.</t>
  </si>
  <si>
    <t>Result was as per expectations.</t>
  </si>
  <si>
    <t>Al Faysal Bin Asad@</t>
  </si>
  <si>
    <t>Email Address' field shouldn't allow any comma or semicolon</t>
  </si>
  <si>
    <t>Email with semicolon or comma.</t>
  </si>
  <si>
    <t>faysalbinasad3334;com@gmail.com</t>
  </si>
  <si>
    <t>Email with SC</t>
  </si>
  <si>
    <t>Daraz</t>
  </si>
  <si>
    <t>Product Name</t>
  </si>
  <si>
    <t>TC Start Date</t>
  </si>
  <si>
    <t>TC Execution Start Date</t>
  </si>
  <si>
    <t>Module Name</t>
  </si>
  <si>
    <t>TC End Date</t>
  </si>
  <si>
    <t>TC Execution End Date</t>
  </si>
  <si>
    <t>Test Case Developed By</t>
  </si>
  <si>
    <t>Browser (tested)</t>
  </si>
  <si>
    <t>Developer Name (TL)</t>
  </si>
  <si>
    <t>Test Case Reviewed By</t>
  </si>
  <si>
    <t>Performance (tested)</t>
  </si>
  <si>
    <t>Sign Up, Sign in</t>
  </si>
  <si>
    <t>Ehsanul Alam Sabbir</t>
  </si>
  <si>
    <t>15/9/2022</t>
  </si>
  <si>
    <t>Sign up with existing email</t>
  </si>
  <si>
    <t>Registered email was not allowed.</t>
  </si>
  <si>
    <t>1) Go to https://www.daraz.com.bd/ using a browser
2) Click on 'SIGN UP/LOGIN'
3) Click on 'Register'
4) Click on 'SIGN UP'</t>
  </si>
  <si>
    <t>1) Go to https://www.daraz.com.bd/ using a browser
2) Click on 'SIGN UP/LOGIN'
3) Click on 'Register'
4) Enter a name in 'Full Name' field then erase it</t>
  </si>
  <si>
    <t>1) Go to https://www.daraz.com.bd/ using a browser
2) Click on 'SIGN UP/LOGIN'
3) Click on 'Register'
4) Click on 'Sign Up with Mobile' button</t>
  </si>
  <si>
    <t>1) Go to https://www.daraz.com.bd/ using a browser
2) Click on 'SIGN UP/LOGIN'
3) Click on 'Register'
4) Click on 'Sign Up with Email' button</t>
  </si>
  <si>
    <t>1) Go to https://www.daraz.com.bd/ using a browser
2) Click on 'SIGN UP/LOGIN'
3) Click on 'Register'
4) Enter an email address in 'Email Address' field then erase it.</t>
  </si>
  <si>
    <t>1) Go to https://www.daraz.com.bd/ using a browser
2) Click on 'SIGN UP/LOGIN'
3) Click on 'Register'
4) Enter an email address in 'Email Address' field using a space before email address.</t>
  </si>
  <si>
    <t>1) Go to https://www.daraz.com.bd/ using a browser
2) Click on 'SIGN UP/LOGIN'
3) Click on 'Register'
4) Enter an email address in 'Email Address' field using a space after email address.</t>
  </si>
  <si>
    <t>1) Go to https://www.daraz.com.bd/ using a browser
2) Click on 'SIGN UP/LOGIN'
3) Click on 'Register'
4) Click on 'Sign Up with Email' button
5) Enter the test data in 'Email Address' field.</t>
  </si>
  <si>
    <t>1) Go to https://www.daraz.com.bd/ using a browser
2) Click on 'SIGN UP/LOGIN'
3) Click on 'Register'
4) Click on 'Sign Up with Email' button
5) Enter the test data in 'Email Address' field
6) Click on the cross icon to clear 'Email Address' field.</t>
  </si>
  <si>
    <t>1) Go to https://www.daraz.com.bd/ using a browser
2) Click on 'SIGN UP/LOGIN'
3) Click on 'Register'
4) Click on 'Sign Up with Email' button
5) Enter valid mail address
6) Slide the button 'Slide to get Email Code'.</t>
  </si>
  <si>
    <t>1) Go to https://www.daraz.com.bd/ using a browser
2) Click on 'SIGN UP/LOGIN'
3) Click on 'Register'
4) Click on 'Sign Up with Email' button
5) Enter valid mail address
6) Slide the button 'Slide to get Email Code'
7) Click on the 'Resend' button.</t>
  </si>
  <si>
    <t>1) Go to https://www.daraz.com.bd/ using a browser
2) Click on 'SIGN UP/LOGIN'
3) Click on 'Register'
4) Click on 'Sign Up with Email' button
5) Enter valid mail address
6) Enter email verification code
7) Keep Password field blank.</t>
  </si>
  <si>
    <t>1) Go to https://www.daraz.com.bd/ using a browser
2) Click on 'SIGN UP/LOGIN'
3) Click on 'Register'
4) Click on 'Sign Up with Email' button
5) Enter valid mail address
6) Enter email verification code
7) Enter password with more than 50 characters.</t>
  </si>
  <si>
    <t>1) Go to https://www.daraz.com.bd/ using a browser
2) Click on 'SIGN UP/LOGIN'
3) Click on 'Register'
4) Click on 'Sign Up with Email' button
5) Enter valid mail address
6) Enter email verification code
7) Enter password with more than 6 characters.</t>
  </si>
  <si>
    <t xml:space="preserve">1) Go to https://www.daraz.com.bd/ using a browser
2) Click on 'SIGN UP/LOGIN'
3) Click on 'Register'
4) Click on 'Sign Up with Email' button
5) Enter the email address in 'Email Address' field
6) Enter the password in 'Password' field
7) Click on the cross icon to clear 'Password' field.
</t>
  </si>
  <si>
    <t xml:space="preserve">1) Go to https://www.daraz.com.bd/ using a browser
2) Click on 'SIGN UP/LOGIN'
3) Click on 'Register'
4) Click on 'Sign Up with Email' button
5) Enter the email address in 'Email Address' field
6) Enter nothing in 'Password' field.
</t>
  </si>
  <si>
    <t>1) Go to https://www.daraz.com.bd/ using a browser
2) Click on 'SIGN UP/LOGIN'
3) Click on 'Register'
4) Click on 'Sign Up with Email' button
5) Enter the email address in 'Email Address' field
6) Enter a password in 'Password' field.</t>
  </si>
  <si>
    <t>1) Go to https://www.daraz.com.bd/ using a browser
2) Click on 'SIGN UP/LOGIN'
3) Click on 'Register'
4) Click on 'Sign Up with Email' button
5) Enter the valid email address in 'Email Address' field
6) Enter only alphabet in 'Password' field.</t>
  </si>
  <si>
    <t>1) Go to https://www.daraz.com.bd/ using a browser
2) Click on 'SIGN UP/LOGIN'
3) Click on 'Register'
4) Click on 'Sign Up with Email' button
5) Enter the valid email address in 'Email Address' field
6) Enter only number in 'Password' field.</t>
  </si>
  <si>
    <t>1) Go to https://www.daraz.com.bd/ using a browser
2) Click on 'SIGN UP/LOGIN'
3) Click on 'Register'
4) Click on 'Sign Up with Email' button
5) Enter the valid email address in 'Email Address' field
6) Enter space before password.</t>
  </si>
  <si>
    <t>1) Go to https://www.daraz.com.bd/ using a browser
2) Click on 'SIGN UP/LOGIN'
3) Click on 'Register'
4) Click on 'Sign Up with Email' button
5) Enter the valid email address in 'Email Address' field
6) Enter space between the characters of password.</t>
  </si>
  <si>
    <t>1) Go to https://www.daraz.com.bd/ using a browser
2) Click on 'SIGN UP/LOGIN'
3) Click on 'Register'
4) Click on 'Sign Up with Email' button
5) Enter the valid email address in 'Email Address' field
6) Enter space after password.</t>
  </si>
  <si>
    <t>1) Go to https://www.daraz.com.bd/ using a browser
2) Click on 'SIGN UP/LOGIN'
3) Click on 'Register'
4) Enter less than 2 character in 'Full Name' field.</t>
  </si>
  <si>
    <t>1) Go to https://www.daraz.com.bd/ using a browser
2) Click on 'SIGN UP/LOGIN'
3) Click on 'Register'
4) Enter more than 50 characters in 'Full Name' field.</t>
  </si>
  <si>
    <t>1) Go to https://www.daraz.com.bd/ using a browser
2) Click on 'SIGN UP/LOGIN'
3) Click on 'Register'
4) Enter a name in 'Full Name' field with space before name.</t>
  </si>
  <si>
    <t>1) Go to https://www.daraz.com.bd/ using a browser
2) Click on 'SIGN UP/LOGIN'
3) Click on 'Register'
4) Enter a name in 'Full Name' field with space after name.</t>
  </si>
  <si>
    <t>1) Go to https://www.daraz.com.bd/ using a browser
2) Click on 'SIGN UP/LOGIN'
3) Click on 'Register'
4) Enter a name in 'Full Name' field.</t>
  </si>
  <si>
    <t>1) Go to https://www.daraz.com.bd/ using a browser
2) Click on 'SIGN UP/LOGIN'
3) Click on 'Register'
4) Enter a name in 'Full Name' field with a special character.</t>
  </si>
  <si>
    <t>1) Go to https://www.daraz.com.bd/ using a browser
2) Click on 'SIGN UP/LOGIN'
3) Click on 'Register'
4) Enter an already registered mail.
5) Enter a valid password.
6) Enter a name in 'Full Name' field.
7) Click on 'Sign Up' button.</t>
  </si>
  <si>
    <t>Sign up_registered email</t>
  </si>
  <si>
    <t>Sign up without gender and birthday</t>
  </si>
  <si>
    <t>Sign up without Gender and Birthday</t>
  </si>
  <si>
    <t>Without entering 'Gender' and 'Birthday', 'Sign Up' will be possible.</t>
  </si>
  <si>
    <t>faysalbinasad3334@yopmail.com</t>
  </si>
  <si>
    <t>1) Go to https://www.daraz.com.bd/ using a browser
2) Click on 'SIGN UP/LOGIN'
3) Click on 'Register'
4) Enter a new email ID.
5) Enter a valid password.
6) Enter a name in 'Full Name' field.
7) Click on 'Sign Up' button.</t>
  </si>
  <si>
    <t>Test Metrics</t>
  </si>
  <si>
    <t>Required Data</t>
  </si>
  <si>
    <t>Data Count</t>
  </si>
  <si>
    <t>No. of Requirements</t>
  </si>
  <si>
    <t>Higher Defects Count</t>
  </si>
  <si>
    <t>Critical Defects Count</t>
  </si>
  <si>
    <t>Total No. of Defects Identified</t>
  </si>
  <si>
    <t>No. of Test Cases 'Passed'</t>
  </si>
  <si>
    <t>No. of Test Cases 'Failed'</t>
  </si>
  <si>
    <t>No. of Test Cases 'Blocked'</t>
  </si>
  <si>
    <t>No. of Test Cases 'Un Executed'</t>
  </si>
  <si>
    <t>Total No. of Test Cases Executed</t>
  </si>
  <si>
    <t>Total No. of Test Cases Written for All Requirements</t>
  </si>
  <si>
    <t>Avg. No. of Test Cases Written Per Requirement</t>
  </si>
  <si>
    <t>Medium Defects Count</t>
  </si>
  <si>
    <t>Low Defects Count</t>
  </si>
  <si>
    <t>Customer Defects</t>
  </si>
  <si>
    <t>No. of Defects Found in UAT</t>
  </si>
  <si>
    <t>Calculation</t>
  </si>
  <si>
    <r>
      <t xml:space="preserve">Defect Density: Number of </t>
    </r>
    <r>
      <rPr>
        <b/>
        <sz val="11"/>
        <color theme="1"/>
        <rFont val="Calibri"/>
        <family val="2"/>
        <scheme val="minor"/>
      </rPr>
      <t>defects</t>
    </r>
    <r>
      <rPr>
        <sz val="11"/>
        <color theme="1"/>
        <rFont val="Calibri"/>
        <family val="2"/>
        <scheme val="minor"/>
      </rPr>
      <t xml:space="preserve"> identified per requirement/s</t>
    </r>
  </si>
  <si>
    <r>
      <t xml:space="preserve">No. of </t>
    </r>
    <r>
      <rPr>
        <b/>
        <sz val="11"/>
        <color theme="1"/>
        <rFont val="Calibri"/>
        <family val="2"/>
        <scheme val="minor"/>
      </rPr>
      <t>defects</t>
    </r>
    <r>
      <rPr>
        <sz val="11"/>
        <color theme="1"/>
        <rFont val="Calibri"/>
        <family val="2"/>
        <scheme val="minor"/>
      </rPr>
      <t xml:space="preserve"> found / Size (No. of </t>
    </r>
    <r>
      <rPr>
        <b/>
        <sz val="11"/>
        <color theme="1"/>
        <rFont val="Calibri"/>
        <family val="2"/>
        <scheme val="minor"/>
      </rPr>
      <t>requirements</t>
    </r>
    <r>
      <rPr>
        <sz val="11"/>
        <color theme="1"/>
        <rFont val="Calibri"/>
        <family val="2"/>
        <scheme val="minor"/>
      </rPr>
      <t>)</t>
    </r>
  </si>
  <si>
    <r>
      <t>Defect Removal Efficiency (</t>
    </r>
    <r>
      <rPr>
        <b/>
        <sz val="11"/>
        <color theme="1"/>
        <rFont val="Calibri"/>
        <family val="2"/>
        <scheme val="minor"/>
      </rPr>
      <t>DRE</t>
    </r>
    <r>
      <rPr>
        <sz val="11"/>
        <color theme="1"/>
        <rFont val="Calibri"/>
        <family val="2"/>
        <scheme val="minor"/>
      </rPr>
      <t xml:space="preserve">):
</t>
    </r>
    <r>
      <rPr>
        <b/>
        <sz val="11"/>
        <color theme="1"/>
        <rFont val="Calibri"/>
        <family val="2"/>
        <scheme val="minor"/>
      </rPr>
      <t>Fixed Defects</t>
    </r>
    <r>
      <rPr>
        <sz val="11"/>
        <color theme="1"/>
        <rFont val="Calibri"/>
        <family val="2"/>
        <scheme val="minor"/>
      </rPr>
      <t xml:space="preserve"> : Defects identified during testing
</t>
    </r>
    <r>
      <rPr>
        <b/>
        <sz val="11"/>
        <color theme="1"/>
        <rFont val="Calibri"/>
        <family val="2"/>
        <scheme val="minor"/>
      </rPr>
      <t>Missed Defects</t>
    </r>
    <r>
      <rPr>
        <sz val="11"/>
        <color theme="1"/>
        <rFont val="Calibri"/>
        <family val="2"/>
        <scheme val="minor"/>
      </rPr>
      <t xml:space="preserve"> : Defects identified by the customer.</t>
    </r>
  </si>
  <si>
    <t>Defect Leakage</t>
  </si>
  <si>
    <r>
      <t>(</t>
    </r>
    <r>
      <rPr>
        <b/>
        <sz val="11"/>
        <color theme="1"/>
        <rFont val="Calibri"/>
        <family val="2"/>
        <scheme val="minor"/>
      </rPr>
      <t>Fixed</t>
    </r>
    <r>
      <rPr>
        <sz val="11"/>
        <color theme="1"/>
        <rFont val="Calibri"/>
        <family val="2"/>
        <scheme val="minor"/>
      </rPr>
      <t xml:space="preserve"> defects / (</t>
    </r>
    <r>
      <rPr>
        <b/>
        <sz val="11"/>
        <color theme="1"/>
        <rFont val="Calibri"/>
        <family val="2"/>
        <scheme val="minor"/>
      </rPr>
      <t>Missed</t>
    </r>
    <r>
      <rPr>
        <sz val="11"/>
        <color theme="1"/>
        <rFont val="Calibri"/>
        <family val="2"/>
        <scheme val="minor"/>
      </rPr>
      <t xml:space="preserve"> defects + </t>
    </r>
    <r>
      <rPr>
        <b/>
        <sz val="11"/>
        <color theme="1"/>
        <rFont val="Calibri"/>
        <family val="2"/>
        <scheme val="minor"/>
      </rPr>
      <t>Fixed</t>
    </r>
    <r>
      <rPr>
        <sz val="11"/>
        <color theme="1"/>
        <rFont val="Calibri"/>
        <family val="2"/>
        <scheme val="minor"/>
      </rPr>
      <t xml:space="preserve"> Defects)) * 100</t>
    </r>
  </si>
  <si>
    <r>
      <t xml:space="preserve">(No. of Test Cases </t>
    </r>
    <r>
      <rPr>
        <b/>
        <sz val="11"/>
        <color theme="1"/>
        <rFont val="Calibri"/>
        <family val="2"/>
        <scheme val="minor"/>
      </rPr>
      <t>Passed</t>
    </r>
    <r>
      <rPr>
        <sz val="11"/>
        <color theme="1"/>
        <rFont val="Calibri"/>
        <family val="2"/>
        <scheme val="minor"/>
      </rPr>
      <t xml:space="preserve">/Total </t>
    </r>
    <r>
      <rPr>
        <b/>
        <sz val="11"/>
        <color theme="1"/>
        <rFont val="Calibri"/>
        <family val="2"/>
        <scheme val="minor"/>
      </rPr>
      <t>Test Cases Executed</t>
    </r>
    <r>
      <rPr>
        <sz val="11"/>
        <color theme="1"/>
        <rFont val="Calibri"/>
        <family val="2"/>
        <scheme val="minor"/>
      </rPr>
      <t>) * 100</t>
    </r>
  </si>
  <si>
    <r>
      <t xml:space="preserve">(No. of Test Cases </t>
    </r>
    <r>
      <rPr>
        <b/>
        <sz val="11"/>
        <color theme="1"/>
        <rFont val="Calibri"/>
        <family val="2"/>
        <scheme val="minor"/>
      </rPr>
      <t>Executed</t>
    </r>
    <r>
      <rPr>
        <sz val="11"/>
        <color theme="1"/>
        <rFont val="Calibri"/>
        <family val="2"/>
        <scheme val="minor"/>
      </rPr>
      <t>/Total No. of</t>
    </r>
    <r>
      <rPr>
        <b/>
        <sz val="11"/>
        <color theme="1"/>
        <rFont val="Calibri"/>
        <family val="2"/>
        <scheme val="minor"/>
      </rPr>
      <t xml:space="preserve"> Test Cases Written</t>
    </r>
    <r>
      <rPr>
        <sz val="11"/>
        <color theme="1"/>
        <rFont val="Calibri"/>
        <family val="2"/>
        <scheme val="minor"/>
      </rPr>
      <t>) * 100</t>
    </r>
  </si>
  <si>
    <r>
      <t>(No. of Test Cases</t>
    </r>
    <r>
      <rPr>
        <b/>
        <sz val="11"/>
        <color theme="1"/>
        <rFont val="Calibri"/>
        <family val="2"/>
        <scheme val="minor"/>
      </rPr>
      <t xml:space="preserve"> Not Executed</t>
    </r>
    <r>
      <rPr>
        <sz val="11"/>
        <color theme="1"/>
        <rFont val="Calibri"/>
        <family val="2"/>
        <scheme val="minor"/>
      </rPr>
      <t xml:space="preserve">/Total No. of </t>
    </r>
    <r>
      <rPr>
        <b/>
        <sz val="11"/>
        <color theme="1"/>
        <rFont val="Calibri"/>
        <family val="2"/>
        <scheme val="minor"/>
      </rPr>
      <t>Test Cases Written</t>
    </r>
    <r>
      <rPr>
        <sz val="11"/>
        <color theme="1"/>
        <rFont val="Calibri"/>
        <family val="2"/>
        <scheme val="minor"/>
      </rPr>
      <t>) * 100</t>
    </r>
  </si>
  <si>
    <r>
      <t xml:space="preserve">(No. of Test Cases </t>
    </r>
    <r>
      <rPr>
        <b/>
        <sz val="11"/>
        <color theme="1"/>
        <rFont val="Calibri"/>
        <family val="2"/>
        <scheme val="minor"/>
      </rPr>
      <t>Failed</t>
    </r>
    <r>
      <rPr>
        <sz val="11"/>
        <color theme="1"/>
        <rFont val="Calibri"/>
        <family val="2"/>
        <scheme val="minor"/>
      </rPr>
      <t xml:space="preserve">/Total </t>
    </r>
    <r>
      <rPr>
        <b/>
        <sz val="11"/>
        <color theme="1"/>
        <rFont val="Calibri"/>
        <family val="2"/>
        <scheme val="minor"/>
      </rPr>
      <t>Test Cases Executed</t>
    </r>
    <r>
      <rPr>
        <sz val="11"/>
        <color theme="1"/>
        <rFont val="Calibri"/>
        <family val="2"/>
        <scheme val="minor"/>
      </rPr>
      <t>) * 100</t>
    </r>
  </si>
  <si>
    <r>
      <t xml:space="preserve">(No. of Test Cases </t>
    </r>
    <r>
      <rPr>
        <b/>
        <sz val="11"/>
        <color theme="1"/>
        <rFont val="Calibri"/>
        <family val="2"/>
        <scheme val="minor"/>
      </rPr>
      <t>Blocked</t>
    </r>
    <r>
      <rPr>
        <sz val="11"/>
        <color theme="1"/>
        <rFont val="Calibri"/>
        <family val="2"/>
        <scheme val="minor"/>
      </rPr>
      <t xml:space="preserve">/Total </t>
    </r>
    <r>
      <rPr>
        <b/>
        <sz val="11"/>
        <color theme="1"/>
        <rFont val="Calibri"/>
        <family val="2"/>
        <scheme val="minor"/>
      </rPr>
      <t>Test Cases Executed</t>
    </r>
    <r>
      <rPr>
        <sz val="11"/>
        <color theme="1"/>
        <rFont val="Calibri"/>
        <family val="2"/>
        <scheme val="minor"/>
      </rPr>
      <t>) * 100</t>
    </r>
  </si>
  <si>
    <r>
      <t xml:space="preserve">(No. of defects found in </t>
    </r>
    <r>
      <rPr>
        <b/>
        <sz val="11"/>
        <color theme="1"/>
        <rFont val="Calibri"/>
        <family val="2"/>
        <scheme val="minor"/>
      </rPr>
      <t>UAT</t>
    </r>
    <r>
      <rPr>
        <sz val="11"/>
        <color theme="1"/>
        <rFont val="Calibri"/>
        <family val="2"/>
        <scheme val="minor"/>
      </rPr>
      <t xml:space="preserve"> / No. of defects found in </t>
    </r>
    <r>
      <rPr>
        <b/>
        <sz val="11"/>
        <color theme="1"/>
        <rFont val="Calibri"/>
        <family val="2"/>
        <scheme val="minor"/>
      </rPr>
      <t>Testing</t>
    </r>
    <r>
      <rPr>
        <sz val="11"/>
        <color theme="1"/>
        <rFont val="Calibri"/>
        <family val="2"/>
        <scheme val="minor"/>
      </rPr>
      <t>) * 100</t>
    </r>
  </si>
  <si>
    <t>Defect Rejection Ratio</t>
  </si>
  <si>
    <r>
      <t xml:space="preserve">(No. of defects </t>
    </r>
    <r>
      <rPr>
        <b/>
        <sz val="11"/>
        <color theme="1"/>
        <rFont val="Calibri"/>
        <family val="2"/>
        <scheme val="minor"/>
      </rPr>
      <t>Rejected</t>
    </r>
    <r>
      <rPr>
        <sz val="11"/>
        <color theme="1"/>
        <rFont val="Calibri"/>
        <family val="2"/>
        <scheme val="minor"/>
      </rPr>
      <t xml:space="preserve"> / No. of defects </t>
    </r>
    <r>
      <rPr>
        <b/>
        <sz val="11"/>
        <color theme="1"/>
        <rFont val="Calibri"/>
        <family val="2"/>
        <scheme val="minor"/>
      </rPr>
      <t>Raised</t>
    </r>
    <r>
      <rPr>
        <sz val="11"/>
        <color theme="1"/>
        <rFont val="Calibri"/>
        <family val="2"/>
        <scheme val="minor"/>
      </rPr>
      <t>) * 100</t>
    </r>
  </si>
  <si>
    <t>Defect Age</t>
  </si>
  <si>
    <r>
      <rPr>
        <b/>
        <sz val="11"/>
        <color theme="1"/>
        <rFont val="Calibri"/>
        <family val="2"/>
        <scheme val="minor"/>
      </rPr>
      <t>Fixed</t>
    </r>
    <r>
      <rPr>
        <sz val="11"/>
        <color theme="1"/>
        <rFont val="Calibri"/>
        <family val="2"/>
        <scheme val="minor"/>
      </rPr>
      <t xml:space="preserve"> Date - </t>
    </r>
    <r>
      <rPr>
        <b/>
        <sz val="11"/>
        <color theme="1"/>
        <rFont val="Calibri"/>
        <family val="2"/>
        <scheme val="minor"/>
      </rPr>
      <t>Reported</t>
    </r>
    <r>
      <rPr>
        <sz val="11"/>
        <color theme="1"/>
        <rFont val="Calibri"/>
        <family val="2"/>
        <scheme val="minor"/>
      </rPr>
      <t xml:space="preserve"> Date</t>
    </r>
  </si>
  <si>
    <t>Customer Satisfaction</t>
  </si>
  <si>
    <t>No. of complaints per period of time</t>
  </si>
  <si>
    <t>Results was as per the expectations.</t>
  </si>
  <si>
    <t>1) Go to https://www.daraz.com.bd/ using a browser
2) Click on 'SIGN UP/LOGIN'
3) Click on 'Terms of Use' hyperlink.</t>
  </si>
  <si>
    <t>1) Go to https://www.daraz.com.bd/ using a browser
2) Click on 'SIGN UP/LOGIN'
3) Click on 'Privacy Policy' hyperlink.</t>
  </si>
  <si>
    <t>After clicking 'Terms of Use' hyperlink, it will open a tab containing terms and conditions for the user.</t>
  </si>
  <si>
    <t>Terms of Use' hyperlink checking during sign up with email.</t>
  </si>
  <si>
    <t>Privacy Policy' hyperlink checking during sign up with email.</t>
  </si>
  <si>
    <t>After clicking 'Privacy Policy' hyperlink, it will open a tab containing privacy policy for the user.</t>
  </si>
  <si>
    <t>Terms_Email</t>
  </si>
  <si>
    <t>Privacy_Email</t>
  </si>
  <si>
    <t>Sub Total</t>
  </si>
  <si>
    <t>Offers and Promotions' checkbox checking</t>
  </si>
  <si>
    <t>During sign up, by clicking on the checkbox, it will allow daraz to send mail regarding offers and promotions.</t>
  </si>
  <si>
    <t>Worked as per the expectations.</t>
  </si>
  <si>
    <t>Promotions_Email</t>
  </si>
  <si>
    <t>1) Go to https://www.daraz.com.bd/ using a browser
2) Click on 'SIGN UP/LOGIN'
3) Click on 'Register'
4) Enter a new email ID.
5) Enter a valid password.
6) Enter a name in 'Full Name' field.
7) Check the check box 'I'd like to receive exclusive offers and promotions via email'
8) Click on 'Sign Up' button.</t>
  </si>
  <si>
    <t>Email_Sign Up_Wrong Name</t>
  </si>
  <si>
    <t>Sign up with correct Email, Password and wrong Full Name</t>
  </si>
  <si>
    <t>It shouldn't allow to sign up.</t>
  </si>
  <si>
    <t>Email: faysalbinasad3334@yopmail.com
Password: faysal1234
Full Name: Al Faysal Bin Asad@</t>
  </si>
  <si>
    <t>1) Go to https://www.daraz.com.bd/ using a browser
2) Click on 'SIGN UP/LOGIN'
3) Click on 'Register'
4) Enter a new email ID.
5) Enter a valid password.
6) Enter an invalid name in 'Full Name' field.
7) Click on 'Sign Up' button.</t>
  </si>
  <si>
    <t>Wrong Name and Mail Sign Up</t>
  </si>
  <si>
    <t>Sign up with correct Password and wrong Email, Full Name</t>
  </si>
  <si>
    <t>It didn't allow to sign up.</t>
  </si>
  <si>
    <t>Email: faysalbinasad3334@yopmail.com;
Password: faysal1234
Full Name: Al Faysal Bin Asad@</t>
  </si>
  <si>
    <t>Google Account: faysalbinasad3334@gmail.com</t>
  </si>
  <si>
    <t>Sign Up with Google+</t>
  </si>
  <si>
    <t>Yes</t>
  </si>
  <si>
    <t>Sign Up with Facebook</t>
  </si>
  <si>
    <t>A Facebook Account</t>
  </si>
  <si>
    <t>Sign In page appears or not</t>
  </si>
  <si>
    <t>The Sign In page should appear by clicking on 'Sign Up / Login' button.</t>
  </si>
  <si>
    <t>It appeared accordingly.</t>
  </si>
  <si>
    <t>1) Go to https://www.daraz.com.bd/ using a browser
2) Click on 'SIGN UP/LOGIN'</t>
  </si>
  <si>
    <t>Sign In Page</t>
  </si>
  <si>
    <t>Search Box_Sign In</t>
  </si>
  <si>
    <t>Bag</t>
  </si>
  <si>
    <t>Search Button should work properly in Sign In page.</t>
  </si>
  <si>
    <t>Categories dropdown checking</t>
  </si>
  <si>
    <t>Search Button checking</t>
  </si>
  <si>
    <t>It worked properly.</t>
  </si>
  <si>
    <t>1) Go to https://www.daraz.com.bd/ using a browser
2) Click on 'SIGN UP/LOGIN'
3) Hover over 'Categories'.</t>
  </si>
  <si>
    <t>Categories_Sign Up</t>
  </si>
  <si>
    <t>Add to Cart option checking</t>
  </si>
  <si>
    <t xml:space="preserve">Add to Cart option shouldn't show anything before Login Sign In </t>
  </si>
  <si>
    <t>1) Go to https://www.daraz.com.bd/ using a browser
2) Click on 'SIGN UP/LOGIN'
3) Click on Add to Cart logo.</t>
  </si>
  <si>
    <t>Add to cart_Sign In</t>
  </si>
  <si>
    <t>Register' hyperlink checking.</t>
  </si>
  <si>
    <t>Register' hyper link should redirect to the 'SIGN UP' page for the new members.</t>
  </si>
  <si>
    <t>Register Hyperlink</t>
  </si>
  <si>
    <t>Messages' button checking.</t>
  </si>
  <si>
    <t>A new window will pop up after clicking on 'Messages' button but will not any show message before sign in.</t>
  </si>
  <si>
    <t>1) Go to https://www.daraz.com.bd/ using a browser
2) Click on 'SIGN UP/LOGIN'
3) Click on 'Register' hyperlink.</t>
  </si>
  <si>
    <t>1) Go to https://www.daraz.com.bd/ using a browser
2) Click on 'SIGN UP/LOGIN'
3) Click on 'Messages' button.</t>
  </si>
  <si>
    <t>Messages_Sign In</t>
  </si>
  <si>
    <t>Grammatical Mistake_Sign In</t>
  </si>
  <si>
    <t>Verify whether there is any grammatical mistake or not.</t>
  </si>
  <si>
    <t>No grammatical mistake found.</t>
  </si>
  <si>
    <t>Log In</t>
  </si>
  <si>
    <t>Capitilaztion</t>
  </si>
  <si>
    <t>Capitalization' should be maintained properly in 'Sign Up' page.</t>
  </si>
  <si>
    <t>Alignment of text boxes should be accurate.</t>
  </si>
  <si>
    <t>Found accurate.</t>
  </si>
  <si>
    <t>Text Box Alignment</t>
  </si>
  <si>
    <t>Checking of alignment of the text boxes.</t>
  </si>
  <si>
    <t>Log in using Google+</t>
  </si>
  <si>
    <t>Log in using Facebook</t>
  </si>
  <si>
    <t>It should allow to Log in using a google account</t>
  </si>
  <si>
    <t>It should allow to Log in using a Facebook account</t>
  </si>
  <si>
    <t>It allowed to Log in accordingly.</t>
  </si>
  <si>
    <t>1) Go to https://www.daraz.com.bd/ using a browser
2) Click on 'SIGN UP/LOGIN'
3) Click on 'Facebook' Button
4) Select a Facebook+ account and allow to Log in.</t>
  </si>
  <si>
    <t>1) Go to https://www.daraz.com.bd/ using a browser
2) Click on 'SIGN UP/LOGIN'
3) Click on Google+ button
4) Select a Google+ account and allow to Log in.</t>
  </si>
  <si>
    <t>1) Go to https://www.daraz.com.bd/ using a browser
2) Click on 'SIGN UP/LOGIN'
3) Click on 'Register' Hyperlink.
4) Click on 'Facebook' Button
5) Select a Facebook+ account and allow to Log in.</t>
  </si>
  <si>
    <t>1) Go to https://www.daraz.com.bd/ using a browser
2) Click on 'SIGN UP/LOGIN'
3) Click on 'Register' Hyperlink.
4) Click on Google+ button
5) Select a Google+ account and allow to Log in.</t>
  </si>
  <si>
    <t>Login with Facebook</t>
  </si>
  <si>
    <t>Log in with Google+</t>
  </si>
  <si>
    <t>Blank 'Password' field.</t>
  </si>
  <si>
    <t>Blank 'Email Address' field</t>
  </si>
  <si>
    <t>Validation message will be shown for keeping 'Email Address' field blank.</t>
  </si>
  <si>
    <t xml:space="preserve">When 'Password' field is blank it will show a hints to form a password </t>
  </si>
  <si>
    <t>A red border will be shown marking the blank field as blank.</t>
  </si>
  <si>
    <t>Blank 'Full Name' field.</t>
  </si>
  <si>
    <t>1) Go to https://www.daraz.com.bd/ using a browser
2) Click on 'SIGN UP/LOGIN'
3) Enter an email address in 'Email Address' field then erase it.</t>
  </si>
  <si>
    <t>Blank_Email_Sign In</t>
  </si>
  <si>
    <t>Blank 'Email Address' and 'Password' field</t>
  </si>
  <si>
    <t>Validation message will be shown for keeping 'Email Address'  and 'Password' field blank.</t>
  </si>
  <si>
    <t>Email and Pass Blank</t>
  </si>
  <si>
    <t>Minimum character length checking of email.</t>
  </si>
  <si>
    <t>Didn't accept as per the expectations.</t>
  </si>
  <si>
    <t>1) Go to https://www.daraz.com.bd/ using a browser
2) Click on 'SIGN UP/LOGIN'
3) Enter an email address in 'Email Address' field then erase it.
4) Enter a password in 'Password' field then erase it.</t>
  </si>
  <si>
    <t>Minimum Email</t>
  </si>
  <si>
    <t>Maximum Length Checking_Email</t>
  </si>
  <si>
    <t>Maximum character length checking of email.</t>
  </si>
  <si>
    <t>Accepted the characters though it exceeded the maximum limit.</t>
  </si>
  <si>
    <t>faysalbinasad3334@gmail.com2345678912345678912345tyuiokj7854rfgjjbbg67895324fbjkmbhjkljfsfsdfrtreyrtur67547684736ertgrdgdfhtrutrujsaasteshgfjhgjuyiyuiyuiyuikyuiktuiyuikyuiyuigkghkfhkjjjjjjjjjjjjjjjjjjjjjjjjjjjjjjjjjjjjjjjjjjjjjjjjjjjjjjjjjjjjjjjjjjjjjjjjjjjjjjjjjjjjjjjjjjjjjjjjjjjuyiuyi766666666666666666666666666666666666666666666666666666666666666666666666666khjjjjjjjjjjjjjjjjjjjjjjjjjjjjkjkudhfdgdfsdfsdffffffffffffffffffffvcbgnghmghkghkghkghkghkghkghkghkg</t>
  </si>
  <si>
    <t>Phone Number or Email' field will not accept the characters less than the minimum requirement and will show a validation message.</t>
  </si>
  <si>
    <t>Phone Number or Email' field will not accept the characters more than the maximum requirement and will show a validation message.</t>
  </si>
  <si>
    <t>Phone Number or Email' field will accept the characters between the required character limit.</t>
  </si>
  <si>
    <t>Accepted accordingly.</t>
  </si>
  <si>
    <t>1) Go to https://www.daraz.com.bd/ using a browser
2) Click on 'SIGN UP/LOGIN'
3) Enter character less than the minimum requirement in 'Phone Number or Email' field.</t>
  </si>
  <si>
    <t>1) Go to https://www.daraz.com.bd/ using a browser
2) Click on 'SIGN UP/LOGIN'
3) Enter character more than the maximum requirement in 'Phone Number or Email' field.</t>
  </si>
  <si>
    <t>1) Go to https://www.daraz.com.bd/ using a browser
2) Click on 'SIGN UP/LOGIN'
3) Enter character between the requirement in 'Phone Number and Email' field.</t>
  </si>
  <si>
    <t>Between Limit_Email</t>
  </si>
  <si>
    <t>Space Before Email</t>
  </si>
  <si>
    <t>Space after email address</t>
  </si>
  <si>
    <t>_____faysalbinasad3334@gmail.com</t>
  </si>
  <si>
    <t>Space After Email</t>
  </si>
  <si>
    <t>faysalbinasad3334@gmail.com_____</t>
  </si>
  <si>
    <t>1) Go to https://www.daraz.com.bd/ using a browser
2) Click on 'SIGN UP/LOGIN'
3) Enter an email address in 'Phone Number or Email' field using space before email address.</t>
  </si>
  <si>
    <t>1) Go to https://www.daraz.com.bd/ using a browser
2) Click on 'SIGN UP/LOGIN'
3) Enter an email address in 'Phone Number or Email' field using space after email address.</t>
  </si>
  <si>
    <t>Didn't show any validation message.</t>
  </si>
  <si>
    <t>Reproducing Steps</t>
  </si>
  <si>
    <t>Issue</t>
  </si>
  <si>
    <t>Environment</t>
  </si>
  <si>
    <t>Severity</t>
  </si>
  <si>
    <t>Responsible QA</t>
  </si>
  <si>
    <t>BUG REPORT</t>
  </si>
  <si>
    <t>No validation for maximum character length of Email Address</t>
  </si>
  <si>
    <t>Production</t>
  </si>
  <si>
    <t>Medium</t>
  </si>
  <si>
    <t>Space before email address is accepted.</t>
  </si>
  <si>
    <t>Space after email address is accepted.</t>
  </si>
  <si>
    <t>Error for Wrong Pass</t>
  </si>
  <si>
    <t>Wrong Password checking.</t>
  </si>
  <si>
    <t>A validation message will be shown for a wrong password.</t>
  </si>
  <si>
    <t>Validation shown as per expectations.</t>
  </si>
  <si>
    <t>1) Go to https://www.daraz.com.bd/ using a browser
2) Click on 'SIGN UP/LOGIN'
3) Enter a valid email address in 'Phone Number or Email' field.
4) Enter a wrong password in 'Password' field.</t>
  </si>
  <si>
    <t>Email: faysalbinasad3334@yopmail.com
Pass: abc123</t>
  </si>
  <si>
    <t>Successful Login</t>
  </si>
  <si>
    <t>Logged in successfully.</t>
  </si>
  <si>
    <t>Email: faysalbinasad3334@yopmail.com
Pass: faysal123</t>
  </si>
  <si>
    <t>1) Go to https://www.daraz.com.bd/ using a browser
2) Click on 'SIGN UP/LOGIN'
3) Enter a correct email address in 'Phone Number or Email' field.
4) Enter a correct password in 'Password' field.</t>
  </si>
  <si>
    <t>Logged in</t>
  </si>
  <si>
    <t xml:space="preserve">Log In </t>
  </si>
  <si>
    <t>Wrong Email, Correct Password</t>
  </si>
  <si>
    <t>Login with wrong email and correct password</t>
  </si>
  <si>
    <t>Email: faysalbinasad@yopmail.com
Pass: faysal123</t>
  </si>
  <si>
    <t>1) Go to https://www.daraz.com.bd/ using a browser
2) Click on 'SIGN UP/LOGIN'
3) Enter a wrong email address in 'Phone Number or Email' field.
4) Enter a correct password in 'Password' field.</t>
  </si>
  <si>
    <t>Login with wrong email and password</t>
  </si>
  <si>
    <t>Login with wrong email and wrong password</t>
  </si>
  <si>
    <t>Login will not be successful with wrong email address and correct password</t>
  </si>
  <si>
    <t>Login will not be successful with wrong email address and wrong password</t>
  </si>
  <si>
    <t>Email: faysalbinasad@yopmail.com
Pass: faysal1234</t>
  </si>
  <si>
    <t>1) Go to https://www.daraz.com.bd/ using a browser
2) Click on 'SIGN UP/LOGIN'
3) Enter a wrong email address in 'Phone Number or Email' field.
4) Enter a wrong password in 'Password' field.</t>
  </si>
  <si>
    <t>Didn't log in successfully.</t>
  </si>
  <si>
    <t>Clear_Email</t>
  </si>
  <si>
    <t>Phone Number or Email' field clear</t>
  </si>
  <si>
    <t>It cleared successfully.</t>
  </si>
  <si>
    <t>1) Go to https://www.daraz.com.bd/ using a browser
2) Click on 'SIGN UP/LOGIN'
3) Enter a email address in 'Phone Number or Email' field.
4) Clear 'Phone Number or Email' field using cross button.</t>
  </si>
  <si>
    <t>Email: faysalbinasad3334@yopmail.com</t>
  </si>
  <si>
    <t>Asterisk Sign</t>
  </si>
  <si>
    <t>Asterisk sign for the mandatory fields</t>
  </si>
  <si>
    <t>Asterisk signs should indicate the mandatory fields.</t>
  </si>
  <si>
    <t>It works accordingly</t>
  </si>
  <si>
    <t>Clear Pass</t>
  </si>
  <si>
    <t xml:space="preserve"> 'Password' field clear</t>
  </si>
  <si>
    <t>Phone Number or Email' field should be cleared using a cross button.</t>
  </si>
  <si>
    <t>1) Go to https://www.daraz.com.bd/ using a browser
2) Click on 'SIGN UP/LOGIN'
3) Enter a email address in 'Phone Number or Email' field.
4) Clear 'Password' field using cross button.</t>
  </si>
  <si>
    <t>Pass: faysal123</t>
  </si>
  <si>
    <t>Peak</t>
  </si>
  <si>
    <t>faysal123</t>
  </si>
  <si>
    <t>1) Go to https://www.daraz.com.bd/ using a browser
2) Click on 'SIGN UP/LOGIN'
3) Enter a email address in 'Phone Number or Email' field.
4) Enter a password in 'Password' field.</t>
  </si>
  <si>
    <t>Peak_Login</t>
  </si>
  <si>
    <t>Forgot Password</t>
  </si>
  <si>
    <t>Forgot Password?'  hyperlink should redirect to another page to reset password.</t>
  </si>
  <si>
    <t>Hyperlink worked as per the expectations.</t>
  </si>
  <si>
    <t>1) Go to https://www.daraz.com.bd/ using a browser
2) Click on 'SIGN UP/LOGIN'
3) Click on 'Forgot Password?' hyperlink.</t>
  </si>
  <si>
    <t>Go back' hyperlink will allow to go back to the previous page.</t>
  </si>
  <si>
    <t>1) Go to https://www.daraz.com.bd/ using a browser
2) Click on 'SIGN UP/LOGIN'
3) Click on 'Forgot Password?' hyperlink.
4) Click on 'Go back' hyperlink.</t>
  </si>
  <si>
    <t>Go back</t>
  </si>
  <si>
    <t>Password recovery checking using Email</t>
  </si>
  <si>
    <t>Returning to previous page from 'Forgot your password?' page.</t>
  </si>
  <si>
    <t>Grammatical mistake in 'Forgot your password?' page.</t>
  </si>
  <si>
    <t>Grammatical mistake in 'Sign In' page.</t>
  </si>
  <si>
    <t>No grammatical mistake will be found.</t>
  </si>
  <si>
    <t>Didn't find any grammatical mistake.</t>
  </si>
  <si>
    <t>Grammatical Mistake_Forgot</t>
  </si>
  <si>
    <t>Blank Email_Forgot</t>
  </si>
  <si>
    <t>1) Go to https://www.daraz.com.bd/ using a browser
2) Click on 'SIGN UP/LOGIN'
3) Click on 'Forgot Password?' hyperlink.
4) Enter an email address in 'Email Address' field then erase it.</t>
  </si>
  <si>
    <t>1) Go to https://www.daraz.com.bd/ using a browser
2) Click on 'SIGN UP/LOGIN'
3) Click on 'Forgot Password?' hyperlink.
4) Enter character less than the minimum requirement in 'Phone Number or Email' field.</t>
  </si>
  <si>
    <t>Min Email_Forgot</t>
  </si>
  <si>
    <t>Character limit checking for 'Email or Phone Number' field within the range.</t>
  </si>
  <si>
    <t>1) Go to https://www.daraz.com.bd/ using a browser
2) Click on 'SIGN UP/LOGIN'
3) Click on 'Forgot Password?' hyperlink.
4) Enter character between the range in 'Phone Number or Email' field.</t>
  </si>
  <si>
    <t>Correct mail_Forgot</t>
  </si>
  <si>
    <t>1) Go to https://www.daraz.com.bd/ using a browser
2) Click on 'SIGN UP/LOGIN'
3) Click on 'Forgot Password?' hyperlink.
4) Enter character more than the maximum requirement in 'Phone Number or Email' field.</t>
  </si>
  <si>
    <t>faysalbinasad3334@yopmail.com675674763gfhgfnvbhjjmkgfjhfj8hgjgjhfjdklnbjkgukgui766jhjllhljfkjfjjhxsgedty69hkjhkjgkfkbl;;;hugu8t865555555555jgkbkjbjkklhlh;j;oj;ojlhgiut8t56476ffiu</t>
  </si>
  <si>
    <t>No maximum limit</t>
  </si>
  <si>
    <t>Space Before Mail_Forgot Pass</t>
  </si>
  <si>
    <t>_____faysalbinasad3334@yopmail.com</t>
  </si>
  <si>
    <t>faysalbinasad3334@yopmail.com_____</t>
  </si>
  <si>
    <t>1) Go to https://www.daraz.com.bd/ using a browser
2) Click on 'SIGN UP/LOGIN'
3) Click on 'Forgot Password?' hyperlink.
4) Enter an email address in 'Phone Number or Email' field using space before email address.</t>
  </si>
  <si>
    <t>1) Go to https://www.daraz.com.bd/ using a browser
2) Click on 'SIGN UP/LOGIN'
3) Click on 'Forgot Password?' hyperlink.
4) Enter an email address in 'Phone Number or Email' field using space after email address.</t>
  </si>
  <si>
    <t>Space after mail_Forgot pass</t>
  </si>
  <si>
    <t>Password' field should be cleared using a cross button.</t>
  </si>
  <si>
    <t>During resetting password, space after email address</t>
  </si>
  <si>
    <t>During resetting password, space before email address</t>
  </si>
  <si>
    <t>During resetting password, maximum character length checking of email.</t>
  </si>
  <si>
    <t>During resetting password, blank 'Email Address' field</t>
  </si>
  <si>
    <t>During resetting password, minimum character length checking of email to reset password.</t>
  </si>
  <si>
    <t>During resetting password, character limit checking for 'Email or Phone Number' field within the range.</t>
  </si>
  <si>
    <t>During resetting password, space before email address is accepted.</t>
  </si>
  <si>
    <t>During resetting password, 'Phone Number or Email' field clear</t>
  </si>
  <si>
    <t>1) Go to https://www.daraz.com.bd/ using a browser
2) Click on 'SIGN UP/LOGIN'
3) Click on 'Forgot Password?' hyperlink.
4) Enter an email address in 'Phone Number or Email' field.</t>
  </si>
  <si>
    <t>Clear Mail_Forgot Pass</t>
  </si>
  <si>
    <t>Slide Button_Forgot Pass</t>
  </si>
  <si>
    <t>To reset password, slide button checking to send OTP</t>
  </si>
  <si>
    <t>It worked accordingly.</t>
  </si>
  <si>
    <t>1) Go to https://www.daraz.com.bd/ using a browser
2) Click on 'SIGN UP/LOGIN'
3) Click on 'Forgot Password?' hyperlink.
4) Enter an email address in 'Phone Number or Email' field.
5) Slide the 'Slide' button to the right.</t>
  </si>
  <si>
    <t>Verify Button_Forgot Password</t>
  </si>
  <si>
    <t>1) Go to https://www.daraz.com.bd/ using a browser
2) Click on 'SIGN UP/LOGIN'
3) Click on 'Forgot Password?' hyperlink.
4) Enter an email address in 'Phone Number or Email' field.
5) Slide the 'Slide' button to the right.
6) Click on the 'Verify through Email' button.</t>
  </si>
  <si>
    <t>Email: faysalbinasad3334@gmail.com</t>
  </si>
  <si>
    <t>During password resetting, verification through Email.</t>
  </si>
  <si>
    <t>After clicking on 'Verify through Email' button, it will redirect to another page named 'Email Verification'</t>
  </si>
  <si>
    <t>Email address was masked.</t>
  </si>
  <si>
    <t>Masked Email</t>
  </si>
  <si>
    <t>Alignment of Text Boxes</t>
  </si>
  <si>
    <t>Alignment should be accurate of the text boxes.</t>
  </si>
  <si>
    <t>Alignment was accurate.</t>
  </si>
  <si>
    <t>Login</t>
  </si>
  <si>
    <t>1) Go to https://www.daraz.com.bd/ using a browser
2) Click on 'SIGN UP/LOGIN'
3) Click on 'Sign up with Mobile'</t>
  </si>
  <si>
    <t>1) Go to https://www.daraz.com.bd/ using a browser
2) Click on 'SIGN UP/LOGIN'
3) Click on 'Register'
4) Click on 'Sign Up with Email' button
5) Enter valid mail address
6) Enter email verification code
7) Enter a password without special character.</t>
  </si>
  <si>
    <t>1) Go to https://www.daraz.com.bd/ using a browser
2) Click on 'SIGN UP/LOGIN'
3) Click on 'Register'</t>
  </si>
  <si>
    <t>To reset password using email, in 'Email Verification' page, mouse icon should be changed for hovering over 'Send' hyperlink.</t>
  </si>
  <si>
    <t>A verification code will be received via email.</t>
  </si>
  <si>
    <t>To reset the password, 'Verification Code' receive via email.</t>
  </si>
  <si>
    <t>A verification code was received via email.</t>
  </si>
  <si>
    <t>Token expired</t>
  </si>
  <si>
    <t>1) Go to https://www.daraz.com.bd/ using a browser
2) Click on 'SIGN UP/LOGIN'
3) Click on 'Forgot Password?' hyperlink.
4) Enter an email address in 'Phone Number or Email' field.
5) Slide the 'Slide' button to the right.
6) Click on the 'Verify through Email' button
7) Click on 'SEND' hyperlink..</t>
  </si>
  <si>
    <t>Expected  Result</t>
  </si>
  <si>
    <t>Language could be changed to English/Chinese as per preference.</t>
  </si>
  <si>
    <t>It changed according to the expected result.</t>
  </si>
  <si>
    <t>Result shows as expected.</t>
  </si>
  <si>
    <t>Slide button works as per expectations.</t>
  </si>
  <si>
    <t>Resend button checking for resending email verification code</t>
  </si>
  <si>
    <t>A verification code will be sent after clicking on 'Resend' button in the 'Email Verification Code' field.</t>
  </si>
  <si>
    <t>A validation message will be shown for not fulfilling minimum length of the password.</t>
  </si>
  <si>
    <t>Already registered email shouldn't be allowed to register</t>
  </si>
  <si>
    <t>1) Go to https://www.daraz.com.bd/ using a browser
2) Click on 'SIGN UP/LOGIN'
3) Click on 'Register'
4) Enter an invalid new email ID.
5) Enter a valid password.
6) Enter an invalid name in 'Full Name' field.
7) Click on 'Sign Up' button.</t>
  </si>
  <si>
    <t>1) Go to https://www.daraz.com.bd/ using a browser
2) Click on 'SIGN UP/LOGIN'
3) Write something in 'Search' box and click on 'Search' button.</t>
  </si>
  <si>
    <t>Categories dropdown should display all of the categories after hovering over it.</t>
  </si>
  <si>
    <t>It works as per the expectations.</t>
  </si>
  <si>
    <t>Login will be successful with correct email address and password</t>
  </si>
  <si>
    <t>After sliding the slide button to the right, a new page will be displayed containing confirmation button to verify the verification way (Email/SMS).</t>
  </si>
  <si>
    <t>In 'Email Verification' page, email address masking checking.</t>
  </si>
  <si>
    <t>In 'Email Verification' page, email address will be masked.</t>
  </si>
  <si>
    <t>Verification Code</t>
  </si>
  <si>
    <t>To reset password, timer checking to resend verification code.</t>
  </si>
  <si>
    <t>A timer will be counted for 60 sec to resend the code again via email.</t>
  </si>
  <si>
    <t>Resend_Timer</t>
  </si>
  <si>
    <t>It worked as per the expectations.</t>
  </si>
  <si>
    <t>1) Go to https://www.daraz.com.bd/ using a browser
2) Click on 'SIGN UP/LOGIN'
3) Click on 'Forgot Password?' hyperlink.
4) Enter an email address in 'Phone Number or Email' field.
5) Slide the 'Slide' button to the right.
6) Click on the 'Verify through Email' button
7) Click on 'SEND' hyperlink.</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</si>
  <si>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t>
  </si>
  <si>
    <t>To reset password, 'Resend' hyperlink expiry checking.</t>
  </si>
  <si>
    <t>Re-write Email_Password</t>
  </si>
  <si>
    <t>After a few minutes 'Resend' hyperlink will not send verification code.</t>
  </si>
  <si>
    <t>After refreshing 'Email Verification' page, re-entering of email address will be possible.</t>
  </si>
  <si>
    <t>To reset password, Re-entering of email address.</t>
  </si>
  <si>
    <t>It was not possible accordingly. Email field was disabled.</t>
  </si>
  <si>
    <t>1) Go to https://www.daraz.com.bd/ using a browser
2) Click on 'SIGN UP/LOGIN'
3) Click on 'Forgot Password?' hyperlink.
4) Enter an email address in 'Phone Number or Email' field.
5) Slide the 'Slide' button to the right.
6) Click on the 'Verify through Email' button
7) Click on 'SEND' hyperlink.
8) Refresh 'Email Verification' page.</t>
  </si>
  <si>
    <t>Resend works</t>
  </si>
  <si>
    <t xml:space="preserve">To reset password,resending verification code via email. </t>
  </si>
  <si>
    <t>By clicking 'Resend' hyperlink, it will send a new verification code.</t>
  </si>
  <si>
    <t>Code was sent again.</t>
  </si>
  <si>
    <t>Email verification checking using code</t>
  </si>
  <si>
    <t>After entering the verification code and after clicking on 'Verify Code' button it will be verified.</t>
  </si>
  <si>
    <t>Code was verified accordingly.</t>
  </si>
  <si>
    <t>Email: faysalbinasad3334@gmail.com
Verification Code: 471654</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</si>
  <si>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Click on 'Verify Code' button.</t>
  </si>
  <si>
    <t>Verification Done</t>
  </si>
  <si>
    <t>Reset Password_Asterisk</t>
  </si>
  <si>
    <t>Asterisk sign checking in 'Rest Password' page.</t>
  </si>
  <si>
    <t>New Password' and 'Retype' password field should be marked with asterisk sign since these are mandatory field.</t>
  </si>
  <si>
    <t>Marked with asterisk sign.</t>
  </si>
  <si>
    <t>Submit without new pass</t>
  </si>
  <si>
    <t>Submit without new password.</t>
  </si>
  <si>
    <t>Without providing new password 'Submit' button will not work.</t>
  </si>
  <si>
    <t>Result was as per the expected result.</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</si>
  <si>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Click on 'Verify Code' button.
11) Click on 'Submit' button.</t>
  </si>
  <si>
    <t>Alignment_Submit</t>
  </si>
  <si>
    <t>Alignment checking of the text boxes</t>
  </si>
  <si>
    <t>Alignment checking of the text boxes of 'Reset your password' boxes.</t>
  </si>
  <si>
    <t>Percentage of Test Cases Executed</t>
  </si>
  <si>
    <t>Percentage of Test Cases Not Executed</t>
  </si>
  <si>
    <t>Percentage of Test Cases Passed</t>
  </si>
  <si>
    <t>Percentage of Test Cases Failed</t>
  </si>
  <si>
    <t>Percentage of Test Cases Blocked</t>
  </si>
  <si>
    <t>TC_0075</t>
  </si>
  <si>
    <t>Peak_Reset</t>
  </si>
  <si>
    <t>Peak button checking on 'New Password' and 'Retype Password' field</t>
  </si>
  <si>
    <t>Password hide by masking on 'New Password' and 'Retype Password' field.</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</si>
  <si>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Click on 'Verify Code' button.
11) Enter a password and click on Peak Button.</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</si>
  <si>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Click on 'Verify Code' button.
11) Enter a password.</t>
  </si>
  <si>
    <t>Masking_Reset</t>
  </si>
  <si>
    <t>Message_Reset</t>
  </si>
  <si>
    <t>Message for containing password hints during setting new password.</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</si>
  <si>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Click on 'Verify Code' button.
11) Enter a password.
12) Clear the password using cross button.</t>
  </si>
  <si>
    <t>Clear reset pass</t>
  </si>
  <si>
    <t>Reset_Alphabet</t>
  </si>
  <si>
    <t>New password' field and 'Retype Password' clear during setting a new password.</t>
  </si>
  <si>
    <t>New password' field with only alphabet to set new password.</t>
  </si>
  <si>
    <t>fahidabcd</t>
  </si>
  <si>
    <t>Only Number_Reset</t>
  </si>
  <si>
    <t>New password' field with only number to set a new password.</t>
  </si>
  <si>
    <t>New password' field with Alphabet, special character and number.</t>
  </si>
  <si>
    <t>It should accept the new password characters with alphabet, number and special character.</t>
  </si>
  <si>
    <t>Special Character_Reset</t>
  </si>
  <si>
    <t>faysal1234$</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</si>
  <si>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with only alphabet.</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</si>
  <si>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with only alphabet</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</si>
  <si>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alphabet, number and special character.</t>
  </si>
  <si>
    <t>__faysal1234$</t>
  </si>
  <si>
    <t xml:space="preserve">Space before password to set a new password. </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</si>
  <si>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with a space before password.</t>
  </si>
  <si>
    <t>Before Space_Reset Password</t>
  </si>
  <si>
    <t>fay__sal1234$</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</si>
  <si>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with a space middle of the password.</t>
  </si>
  <si>
    <t>Space_Middle_Reset</t>
  </si>
  <si>
    <t xml:space="preserve">Space in the middle of password to set a new password. </t>
  </si>
  <si>
    <t xml:space="preserve">Space after password to set a new password.  </t>
  </si>
  <si>
    <t>faysal1234$__</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</si>
  <si>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with a space after the password.</t>
  </si>
  <si>
    <t>Space_After_Reset</t>
  </si>
  <si>
    <t>Password_Match</t>
  </si>
  <si>
    <t>Validation message should be shown if the password of 'New password' and 'Retype Password' field don't match.</t>
  </si>
  <si>
    <t>Validation shown accordingly.</t>
  </si>
  <si>
    <t>faysal123$</t>
  </si>
  <si>
    <t>Retype Password' field validation checking for not matching password.</t>
  </si>
  <si>
    <t>Retype Password' field validation checking for matching password.</t>
  </si>
  <si>
    <t>Validation did not show accordingly.</t>
  </si>
  <si>
    <t>Validation for matched pass</t>
  </si>
  <si>
    <t>Move to next field</t>
  </si>
  <si>
    <t>Move to next field using keyboard.</t>
  </si>
  <si>
    <t>From one text field to another text field will be possible using TAB button of the keyboard.</t>
  </si>
  <si>
    <t>Confimration_Reset</t>
  </si>
  <si>
    <t>Password reset confirmation.</t>
  </si>
  <si>
    <t>A confirmation message will be displayed for reseting the password.</t>
  </si>
  <si>
    <t>It showed accordingly.</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</si>
  <si>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in 'New Password' field.
11) Enter the same password in 'Retype Password' field as like as 'New Password' field.</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</si>
  <si>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in 'New Password' field.
11) Enter a different password in 'Retype Password' field other than 'New Password' field.</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</si>
  <si>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in 'New Password' field.
11) Press the 'TAB' button of the keyboard.</t>
  </si>
  <si>
    <t>1) Go to https://www.daraz.com.bd/ using a browser
2) Click on 'SIGN UP/LOGIN'
3) Click on 'Forgot Password?' hyperlink.
4) Enter an email address in 'Phone Number or Email' field.
5) Slide the 'Slide' button to the right.
6) Click on the 'Verify through Email' button
7) Click on 'SEND' hyperlink.
8) Click on 'Resend' hyperlink.
9) Enter verification code.
10) Enter a new password in 'New Password' field.
11)Enter same password in 'Retype Password' field.
12) Click on 'Submit' button.</t>
  </si>
  <si>
    <t>TC_056</t>
  </si>
  <si>
    <t>TC_0001</t>
  </si>
  <si>
    <t>TC_0002</t>
  </si>
  <si>
    <t>TC_0003</t>
  </si>
  <si>
    <t>TC_0004</t>
  </si>
  <si>
    <t>TC_0005</t>
  </si>
  <si>
    <t>TC_0006</t>
  </si>
  <si>
    <t>TC_0007</t>
  </si>
  <si>
    <t>TC_0008</t>
  </si>
  <si>
    <t>TC_0009</t>
  </si>
  <si>
    <t>TC_0010</t>
  </si>
  <si>
    <t>TC_0011</t>
  </si>
  <si>
    <t>TC_0012</t>
  </si>
  <si>
    <t>TC_0013</t>
  </si>
  <si>
    <t>TC_0014</t>
  </si>
  <si>
    <t>TC_0015</t>
  </si>
  <si>
    <t>TC_0016</t>
  </si>
  <si>
    <t>TC_0017</t>
  </si>
  <si>
    <t>TC_0018</t>
  </si>
  <si>
    <t>TC_0019</t>
  </si>
  <si>
    <t>TC_0020</t>
  </si>
  <si>
    <t>TC_0021</t>
  </si>
  <si>
    <t>TC_0022</t>
  </si>
  <si>
    <t>TC_0023</t>
  </si>
  <si>
    <t>TC_0024</t>
  </si>
  <si>
    <t>TC_0025</t>
  </si>
  <si>
    <t>TC_0026</t>
  </si>
  <si>
    <t>TC_0027</t>
  </si>
  <si>
    <t>TC_0028</t>
  </si>
  <si>
    <t>TC_0029</t>
  </si>
  <si>
    <t>TC_0030</t>
  </si>
  <si>
    <t>TC_0031</t>
  </si>
  <si>
    <t>TC_0032</t>
  </si>
  <si>
    <t>TC_0033</t>
  </si>
  <si>
    <t>TC_0034</t>
  </si>
  <si>
    <t>TC_0035</t>
  </si>
  <si>
    <t>TC_0036</t>
  </si>
  <si>
    <t>TC_0037</t>
  </si>
  <si>
    <t>TC_0038</t>
  </si>
  <si>
    <t>TC_0039</t>
  </si>
  <si>
    <t>TC_0040</t>
  </si>
  <si>
    <t>TC_0041</t>
  </si>
  <si>
    <t>TC_0042</t>
  </si>
  <si>
    <t>TC_0043</t>
  </si>
  <si>
    <t>TC_0044</t>
  </si>
  <si>
    <t>TC_0045</t>
  </si>
  <si>
    <t>TC_0046</t>
  </si>
  <si>
    <t>TC_0047</t>
  </si>
  <si>
    <t>TC_0048</t>
  </si>
  <si>
    <t>TC_0049</t>
  </si>
  <si>
    <t>TC_0050</t>
  </si>
  <si>
    <t>TC_0051</t>
  </si>
  <si>
    <t>TC_0052</t>
  </si>
  <si>
    <t>TC_0053</t>
  </si>
  <si>
    <t>TC_0054</t>
  </si>
  <si>
    <t>TC_0055</t>
  </si>
  <si>
    <t>TC_0056</t>
  </si>
  <si>
    <t>TC_0057</t>
  </si>
  <si>
    <t>TC_0058</t>
  </si>
  <si>
    <t>TC_0059</t>
  </si>
  <si>
    <t>TC_0060</t>
  </si>
  <si>
    <t>TC_0061</t>
  </si>
  <si>
    <t>TC_0062</t>
  </si>
  <si>
    <t>TC_0063</t>
  </si>
  <si>
    <t>TC_0064</t>
  </si>
  <si>
    <t>TC_0065</t>
  </si>
  <si>
    <t>TC_0066</t>
  </si>
  <si>
    <t>TC_0067</t>
  </si>
  <si>
    <t>TC_0068</t>
  </si>
  <si>
    <t>TC_0069</t>
  </si>
  <si>
    <t>TC_0070</t>
  </si>
  <si>
    <t>TC_0071</t>
  </si>
  <si>
    <t>TC_0072</t>
  </si>
  <si>
    <t>TC_0073</t>
  </si>
  <si>
    <t>TC_0074</t>
  </si>
  <si>
    <t>TC_0076</t>
  </si>
  <si>
    <t>TC_0077</t>
  </si>
  <si>
    <t>TC_0078</t>
  </si>
  <si>
    <t>TC_0079</t>
  </si>
  <si>
    <t>TC_0080</t>
  </si>
  <si>
    <t>TC_0081</t>
  </si>
  <si>
    <t>TC_0082</t>
  </si>
  <si>
    <t>TC_0083</t>
  </si>
  <si>
    <t>TC_0084</t>
  </si>
  <si>
    <t>TC_0085</t>
  </si>
  <si>
    <t>TC_0086</t>
  </si>
  <si>
    <t>TC_0087</t>
  </si>
  <si>
    <t>TC_0088</t>
  </si>
  <si>
    <t>TC_0089</t>
  </si>
  <si>
    <t>TC_0090</t>
  </si>
  <si>
    <t>TC_0091</t>
  </si>
  <si>
    <t>TC_0092</t>
  </si>
  <si>
    <t>TC_0093</t>
  </si>
  <si>
    <t>TC_0094</t>
  </si>
  <si>
    <t>TC_0095</t>
  </si>
  <si>
    <t>TC_0096</t>
  </si>
  <si>
    <t>TC_0097</t>
  </si>
  <si>
    <t>TC_0098</t>
  </si>
  <si>
    <t>TC_0099</t>
  </si>
  <si>
    <t>TC_0100</t>
  </si>
  <si>
    <t>TC_0101</t>
  </si>
  <si>
    <t>TC_0102</t>
  </si>
  <si>
    <t>TC_0103</t>
  </si>
  <si>
    <t>TC_0104</t>
  </si>
  <si>
    <t>Mr. John</t>
  </si>
  <si>
    <t>21/09/2022</t>
  </si>
  <si>
    <t>Improvement Suggestions</t>
  </si>
  <si>
    <t>Result in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</si>
</sst>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u/>
      <sz val="11"/>
      <color theme="10"/>
      <name val="Calibri"/>
      <family val="2"/>
      <scheme val="minor"/>
    </font>
    <font>
      <sz val="10"/>
      <color rgb="FF000000"/>
      <name val="Calibri"/>
      <scheme val="minor"/>
    </font>
    <font>
      <sz val="10"/>
      <name val="Calibri"/>
    </font>
    <font>
      <sz val="11"/>
      <name val="Calibri"/>
    </font>
    <font>
      <b/>
      <sz val="24"/>
      <color rgb="FF000000"/>
      <name val="Calibri"/>
    </font>
    <font>
      <sz val="10"/>
      <name val="Arial"/>
    </font>
    <font>
      <b/>
      <sz val="11"/>
      <name val="Calibri"/>
    </font>
    <font>
      <b/>
      <sz val="10"/>
      <name val="Arial"/>
    </font>
    <font>
      <b/>
      <sz val="12"/>
      <color rgb="FF222222"/>
      <name val="Arial"/>
    </font>
    <font>
      <sz val="10"/>
      <color rgb="FF000000"/>
      <name val="Arial"/>
    </font>
    <font>
      <sz val="10"/>
      <color rgb="FF222222"/>
      <name val="Arial"/>
    </font>
    <font>
      <b/>
      <sz val="10"/>
      <color rgb="FF000000"/>
      <name val="Arial"/>
    </font>
    <font>
      <b/>
      <sz val="11"/>
      <name val="Comfortaa"/>
    </font>
    <font>
      <b/>
      <sz val="12"/>
      <name val="Calibri"/>
    </font>
    <font>
      <b/>
      <sz val="14"/>
      <name val="Calibri"/>
    </font>
    <font>
      <b/>
      <sz val="10"/>
      <name val="Calibri"/>
      <family val="2"/>
    </font>
    <font>
      <sz val="10"/>
      <color rgb="FF000000"/>
      <name val="Calibri"/>
      <family val="2"/>
      <scheme val="minor"/>
    </font>
    <font>
      <u/>
      <sz val="10"/>
      <color theme="10"/>
      <name val="Arial"/>
    </font>
    <font>
      <sz val="11"/>
      <color rgb="FF000000"/>
      <name val="Calibri"/>
      <family val="2"/>
    </font>
    <font>
      <b/>
      <sz val="11"/>
      <name val="Calibri"/>
      <family val="2"/>
    </font>
    <font>
      <b/>
      <sz val="11"/>
      <color theme="1"/>
      <name val="Calibri"/>
      <family val="2"/>
      <scheme val="minor"/>
    </font>
    <font>
      <sz val="10"/>
      <color rgb="FF000000"/>
      <name val="Arial"/>
      <family val="2"/>
    </font>
    <font>
      <b/>
      <sz val="10"/>
      <color rgb="FF000000"/>
      <name val="Arial"/>
      <family val="2"/>
    </font>
    <font>
      <u/>
      <sz val="10"/>
      <color theme="10"/>
      <name val="Calibri"/>
      <family val="2"/>
      <scheme val="minor"/>
    </font>
    <font>
      <b/>
      <sz val="10"/>
      <name val="Arial"/>
      <family val="2"/>
    </font>
    <font>
      <sz val="10"/>
      <name val="Arial"/>
      <family val="2"/>
    </font>
    <font>
      <sz val="11"/>
      <color rgb="FF000000"/>
      <name val="Arial"/>
      <family val="2"/>
    </font>
    <font>
      <sz val="11"/>
      <name val="Arial"/>
      <family val="2"/>
    </font>
    <font>
      <u/>
      <sz val="11"/>
      <color theme="10"/>
      <name val="Arial"/>
      <family val="2"/>
    </font>
    <font>
      <sz val="11"/>
      <color rgb="FF0A0A0A"/>
      <name val="Arial"/>
      <family val="2"/>
    </font>
    <font>
      <b/>
      <sz val="11"/>
      <color rgb="FF000000"/>
      <name val="Arial"/>
      <family val="2"/>
    </font>
    <font>
      <sz val="8"/>
      <name val="Calibri"/>
      <family val="2"/>
      <scheme val="minor"/>
    </font>
    <font>
      <b/>
      <sz val="18"/>
      <color theme="1"/>
      <name val="Calibri"/>
      <family val="2"/>
      <scheme val="minor"/>
    </font>
    <font>
      <b/>
      <sz val="12"/>
      <color theme="1"/>
      <name val="Calibri"/>
      <family val="2"/>
      <scheme val="minor"/>
    </font>
    <font>
      <sz val="11"/>
      <name val="Calibri"/>
      <family val="2"/>
    </font>
  </fonts>
  <fills count="30">
    <fill>
      <patternFill patternType="none"/>
    </fill>
    <fill>
      <patternFill patternType="gray125"/>
    </fill>
    <fill>
      <patternFill patternType="solid">
        <fgColor rgb="FFC6D9F0"/>
        <bgColor rgb="FFC6D9F0"/>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D8D8D8"/>
        <bgColor rgb="FFD8D8D8"/>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rgb="FFCFE2F3"/>
      </patternFill>
    </fill>
    <fill>
      <patternFill patternType="solid">
        <fgColor theme="0" tint="-0.34998626667073579"/>
        <bgColor rgb="FFFF00FF"/>
      </patternFill>
    </fill>
    <fill>
      <patternFill patternType="solid">
        <fgColor theme="0" tint="-4.9989318521683403E-2"/>
        <bgColor rgb="FFD6E3BC"/>
      </patternFill>
    </fill>
    <fill>
      <patternFill patternType="solid">
        <fgColor rgb="FF00B0F0"/>
        <bgColor rgb="FFE6B8AF"/>
      </patternFill>
    </fill>
    <fill>
      <patternFill patternType="solid">
        <fgColor theme="4" tint="0.39997558519241921"/>
        <bgColor rgb="FFD6E3BC"/>
      </patternFill>
    </fill>
    <fill>
      <patternFill patternType="solid">
        <fgColor theme="0" tint="-0.499984740745262"/>
        <bgColor indexed="64"/>
      </patternFill>
    </fill>
    <fill>
      <patternFill patternType="solid">
        <fgColor theme="2"/>
        <bgColor rgb="FF00FF00"/>
      </patternFill>
    </fill>
    <fill>
      <patternFill patternType="solid">
        <fgColor theme="2"/>
        <bgColor indexed="64"/>
      </patternFill>
    </fill>
    <fill>
      <patternFill patternType="solid">
        <fgColor theme="4" tint="0.39997558519241921"/>
        <bgColor rgb="FFF2DBDB"/>
      </patternFill>
    </fill>
    <fill>
      <patternFill patternType="solid">
        <fgColor theme="0"/>
        <bgColor rgb="FFB6DDE8"/>
      </patternFill>
    </fill>
    <fill>
      <patternFill patternType="solid">
        <fgColor theme="0"/>
        <bgColor indexed="64"/>
      </patternFill>
    </fill>
    <fill>
      <patternFill patternType="solid">
        <fgColor theme="5"/>
        <bgColor indexed="64"/>
      </patternFill>
    </fill>
  </fills>
  <borders count="5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8">
    <xf numFmtId="0" fontId="0" fillId="0" borderId="0"/>
    <xf numFmtId="0" fontId="1" fillId="0" borderId="0" applyNumberFormat="0" applyFill="0" applyBorder="0" applyAlignment="0" applyProtection="0"/>
    <xf numFmtId="0" fontId="2" fillId="0" borderId="0"/>
    <xf numFmtId="0" fontId="10" fillId="0" borderId="0"/>
    <xf numFmtId="0" fontId="18" fillId="0" borderId="0" applyNumberFormat="0" applyFill="0" applyBorder="0" applyAlignment="0" applyProtection="0"/>
    <xf numFmtId="0" fontId="17" fillId="0" borderId="0"/>
    <xf numFmtId="0" fontId="17" fillId="0" borderId="0"/>
    <xf numFmtId="0" fontId="24" fillId="0" borderId="0" applyNumberFormat="0" applyFill="0" applyBorder="0" applyAlignment="0" applyProtection="0"/>
  </cellStyleXfs>
  <cellXfs count="308">
    <xf numFmtId="0" fontId="0" fillId="0" borderId="0" xfId="0"/>
    <xf numFmtId="0" fontId="2" fillId="0" borderId="0" xfId="2"/>
    <xf numFmtId="0" fontId="6" fillId="0" borderId="0" xfId="2" applyFont="1"/>
    <xf numFmtId="0" fontId="9" fillId="0" borderId="0" xfId="2" applyFont="1"/>
    <xf numFmtId="0" fontId="10" fillId="0" borderId="4" xfId="2" applyFont="1" applyBorder="1"/>
    <xf numFmtId="0" fontId="11" fillId="3" borderId="4" xfId="2" applyFont="1" applyFill="1" applyBorder="1"/>
    <xf numFmtId="0" fontId="12" fillId="0" borderId="2" xfId="2" applyFont="1" applyBorder="1"/>
    <xf numFmtId="0" fontId="12" fillId="0" borderId="4" xfId="2" applyFont="1" applyBorder="1"/>
    <xf numFmtId="0" fontId="14" fillId="4" borderId="9" xfId="2" applyFont="1" applyFill="1" applyBorder="1" applyAlignment="1">
      <alignment horizontal="center" vertical="top" wrapText="1"/>
    </xf>
    <xf numFmtId="0" fontId="14" fillId="0" borderId="3" xfId="2" applyFont="1" applyBorder="1" applyAlignment="1">
      <alignment horizontal="center" vertical="top" wrapText="1"/>
    </xf>
    <xf numFmtId="0" fontId="14" fillId="0" borderId="16" xfId="2" applyFont="1" applyBorder="1" applyAlignment="1">
      <alignment horizontal="center" vertical="top" wrapText="1"/>
    </xf>
    <xf numFmtId="0" fontId="10" fillId="0" borderId="0" xfId="2" applyFont="1"/>
    <xf numFmtId="0" fontId="10" fillId="0" borderId="0" xfId="2" applyFont="1" applyAlignment="1">
      <alignment vertical="center"/>
    </xf>
    <xf numFmtId="0" fontId="4" fillId="5" borderId="9" xfId="2" applyFont="1" applyFill="1" applyBorder="1" applyAlignment="1">
      <alignment vertical="center"/>
    </xf>
    <xf numFmtId="0" fontId="9" fillId="0" borderId="0" xfId="2" applyFont="1" applyAlignment="1">
      <alignment vertical="center"/>
    </xf>
    <xf numFmtId="0" fontId="15" fillId="9" borderId="12" xfId="2" applyFont="1" applyFill="1" applyBorder="1" applyAlignment="1">
      <alignment horizontal="center"/>
    </xf>
    <xf numFmtId="0" fontId="15" fillId="0" borderId="17" xfId="2" applyFont="1" applyBorder="1" applyAlignment="1">
      <alignment horizontal="center"/>
    </xf>
    <xf numFmtId="0" fontId="15" fillId="0" borderId="17" xfId="2" applyFont="1" applyBorder="1" applyAlignment="1">
      <alignment horizontal="center" wrapText="1"/>
    </xf>
    <xf numFmtId="0" fontId="15" fillId="0" borderId="11" xfId="2" applyFont="1" applyBorder="1" applyAlignment="1">
      <alignment horizontal="center"/>
    </xf>
    <xf numFmtId="0" fontId="6" fillId="0" borderId="0" xfId="2" applyFont="1" applyAlignment="1">
      <alignment horizontal="right"/>
    </xf>
    <xf numFmtId="0" fontId="6" fillId="0" borderId="0" xfId="2" applyFont="1" applyAlignment="1">
      <alignment vertical="top"/>
    </xf>
    <xf numFmtId="0" fontId="7" fillId="0" borderId="4" xfId="2" applyFont="1" applyBorder="1" applyAlignment="1">
      <alignment horizontal="center" vertical="top" wrapText="1"/>
    </xf>
    <xf numFmtId="0" fontId="4" fillId="0" borderId="4" xfId="2" applyFont="1" applyBorder="1" applyAlignment="1">
      <alignment horizontal="center" vertical="top"/>
    </xf>
    <xf numFmtId="0" fontId="1" fillId="0" borderId="24" xfId="1" applyBorder="1" applyAlignment="1">
      <alignment vertical="center" wrapText="1"/>
    </xf>
    <xf numFmtId="0" fontId="0" fillId="0" borderId="24" xfId="0" applyBorder="1" applyAlignment="1">
      <alignment horizontal="center" vertical="center"/>
    </xf>
    <xf numFmtId="0" fontId="0" fillId="0" borderId="24" xfId="0" applyBorder="1" applyAlignment="1">
      <alignment vertical="top" wrapText="1"/>
    </xf>
    <xf numFmtId="0" fontId="22" fillId="0" borderId="0" xfId="2" applyFont="1"/>
    <xf numFmtId="0" fontId="22" fillId="0" borderId="0" xfId="2" applyFont="1" applyAlignment="1">
      <alignment horizontal="left"/>
    </xf>
    <xf numFmtId="14" fontId="26" fillId="0" borderId="24" xfId="0" applyNumberFormat="1" applyFont="1" applyBorder="1" applyAlignment="1">
      <alignment vertical="center" wrapText="1"/>
    </xf>
    <xf numFmtId="0" fontId="26" fillId="0" borderId="24" xfId="0" applyFont="1" applyBorder="1" applyAlignment="1">
      <alignment vertical="center" wrapText="1"/>
    </xf>
    <xf numFmtId="0" fontId="26" fillId="0" borderId="24" xfId="2" applyFont="1" applyBorder="1" applyAlignment="1">
      <alignment horizontal="center" vertical="top" wrapText="1"/>
    </xf>
    <xf numFmtId="0" fontId="26" fillId="0" borderId="24" xfId="2" applyFont="1" applyBorder="1" applyAlignment="1">
      <alignment horizontal="center" vertical="center" wrapText="1"/>
    </xf>
    <xf numFmtId="0" fontId="22" fillId="0" borderId="24" xfId="3" applyFont="1" applyBorder="1" applyAlignment="1">
      <alignment vertical="center"/>
    </xf>
    <xf numFmtId="0" fontId="27" fillId="0" borderId="24" xfId="2" applyFont="1" applyBorder="1" applyAlignment="1">
      <alignment vertical="center" wrapText="1"/>
    </xf>
    <xf numFmtId="0" fontId="28" fillId="0" borderId="24" xfId="2" applyFont="1" applyBorder="1" applyAlignment="1">
      <alignment vertical="center"/>
    </xf>
    <xf numFmtId="0" fontId="26" fillId="0" borderId="24" xfId="2" applyFont="1" applyBorder="1" applyAlignment="1">
      <alignment vertical="center"/>
    </xf>
    <xf numFmtId="0" fontId="26" fillId="0" borderId="24" xfId="2" applyFont="1" applyBorder="1"/>
    <xf numFmtId="0" fontId="26" fillId="0" borderId="24" xfId="2" applyFont="1" applyBorder="1" applyAlignment="1">
      <alignment horizontal="left"/>
    </xf>
    <xf numFmtId="0" fontId="26" fillId="0" borderId="24" xfId="2" applyFont="1" applyBorder="1" applyAlignment="1">
      <alignment vertical="top"/>
    </xf>
    <xf numFmtId="0" fontId="26" fillId="0" borderId="24" xfId="2" applyFont="1" applyBorder="1" applyAlignment="1">
      <alignment wrapText="1"/>
    </xf>
    <xf numFmtId="0" fontId="26" fillId="0" borderId="24" xfId="2" applyFont="1" applyBorder="1" applyAlignment="1">
      <alignment vertical="center" wrapText="1"/>
    </xf>
    <xf numFmtId="0" fontId="27" fillId="0" borderId="24" xfId="2" applyFont="1" applyBorder="1" applyAlignment="1">
      <alignment horizontal="left" vertical="center" wrapText="1"/>
    </xf>
    <xf numFmtId="0" fontId="26" fillId="10" borderId="24" xfId="2" applyFont="1" applyFill="1" applyBorder="1" applyAlignment="1">
      <alignment vertical="center" wrapText="1"/>
    </xf>
    <xf numFmtId="0" fontId="26" fillId="10" borderId="24" xfId="2" applyFont="1" applyFill="1" applyBorder="1" applyAlignment="1">
      <alignment horizontal="center" vertical="center" wrapText="1"/>
    </xf>
    <xf numFmtId="0" fontId="26" fillId="10" borderId="24" xfId="2" applyFont="1" applyFill="1" applyBorder="1" applyAlignment="1">
      <alignment horizontal="left"/>
    </xf>
    <xf numFmtId="0" fontId="27" fillId="10" borderId="24" xfId="2" applyFont="1" applyFill="1" applyBorder="1" applyAlignment="1">
      <alignment horizontal="left" vertical="center" wrapText="1"/>
    </xf>
    <xf numFmtId="0" fontId="27" fillId="10" borderId="24" xfId="2" applyFont="1" applyFill="1" applyBorder="1" applyAlignment="1">
      <alignment vertical="center" wrapText="1"/>
    </xf>
    <xf numFmtId="0" fontId="26" fillId="10" borderId="24" xfId="2" applyFont="1" applyFill="1" applyBorder="1" applyAlignment="1">
      <alignment vertical="center"/>
    </xf>
    <xf numFmtId="0" fontId="26" fillId="10" borderId="24" xfId="2" applyFont="1" applyFill="1" applyBorder="1"/>
    <xf numFmtId="0" fontId="22" fillId="10" borderId="0" xfId="2" applyFont="1" applyFill="1"/>
    <xf numFmtId="0" fontId="26" fillId="0" borderId="24" xfId="2" applyFont="1" applyBorder="1" applyAlignment="1">
      <alignment vertical="top" wrapText="1"/>
    </xf>
    <xf numFmtId="0" fontId="22" fillId="0" borderId="24" xfId="2" applyFont="1" applyBorder="1" applyAlignment="1">
      <alignment horizontal="left" vertical="top" wrapText="1"/>
    </xf>
    <xf numFmtId="0" fontId="22" fillId="0" borderId="24" xfId="2" applyFont="1" applyBorder="1" applyAlignment="1">
      <alignment horizontal="center" vertical="center" wrapText="1"/>
    </xf>
    <xf numFmtId="0" fontId="22" fillId="0" borderId="24" xfId="3" applyFont="1" applyBorder="1" applyAlignment="1">
      <alignment horizontal="left" vertical="top" wrapText="1"/>
    </xf>
    <xf numFmtId="0" fontId="22" fillId="0" borderId="24" xfId="3" applyFont="1" applyBorder="1" applyAlignment="1">
      <alignment horizontal="left" vertical="center" wrapText="1"/>
    </xf>
    <xf numFmtId="0" fontId="26" fillId="0" borderId="24" xfId="2" applyFont="1" applyBorder="1" applyAlignment="1">
      <alignment horizontal="left" vertical="top" wrapText="1"/>
    </xf>
    <xf numFmtId="0" fontId="22" fillId="12" borderId="24" xfId="2" applyFont="1" applyFill="1" applyBorder="1" applyAlignment="1">
      <alignment horizontal="left" vertical="top" wrapText="1"/>
    </xf>
    <xf numFmtId="0" fontId="22" fillId="12" borderId="24" xfId="2" applyFont="1" applyFill="1" applyBorder="1" applyAlignment="1">
      <alignment horizontal="center" vertical="center" wrapText="1"/>
    </xf>
    <xf numFmtId="0" fontId="22" fillId="12" borderId="24" xfId="3" applyFont="1" applyFill="1" applyBorder="1" applyAlignment="1">
      <alignment horizontal="left" vertical="center" wrapText="1"/>
    </xf>
    <xf numFmtId="0" fontId="26" fillId="12" borderId="24" xfId="2" applyFont="1" applyFill="1" applyBorder="1" applyAlignment="1">
      <alignment horizontal="left" vertical="top" wrapText="1"/>
    </xf>
    <xf numFmtId="0" fontId="27" fillId="12" borderId="24" xfId="2" applyFont="1" applyFill="1" applyBorder="1" applyAlignment="1">
      <alignment horizontal="left" vertical="center" wrapText="1"/>
    </xf>
    <xf numFmtId="0" fontId="22" fillId="0" borderId="24" xfId="2" applyFont="1" applyBorder="1" applyAlignment="1">
      <alignment vertical="top" wrapText="1"/>
    </xf>
    <xf numFmtId="0" fontId="22" fillId="0" borderId="24" xfId="3" applyFont="1" applyBorder="1" applyAlignment="1">
      <alignment horizontal="center" vertical="center" wrapText="1"/>
    </xf>
    <xf numFmtId="0" fontId="22" fillId="12" borderId="24" xfId="2" applyFont="1" applyFill="1" applyBorder="1" applyAlignment="1">
      <alignment vertical="top" wrapText="1"/>
    </xf>
    <xf numFmtId="0" fontId="22" fillId="12" borderId="24" xfId="2" applyFont="1" applyFill="1" applyBorder="1" applyAlignment="1">
      <alignment wrapText="1"/>
    </xf>
    <xf numFmtId="0" fontId="22" fillId="12" borderId="24" xfId="3" applyFont="1" applyFill="1" applyBorder="1" applyAlignment="1">
      <alignment horizontal="left" vertical="top" wrapText="1"/>
    </xf>
    <xf numFmtId="0" fontId="22" fillId="12" borderId="24" xfId="3" applyFont="1" applyFill="1" applyBorder="1" applyAlignment="1">
      <alignment horizontal="center" vertical="center" wrapText="1"/>
    </xf>
    <xf numFmtId="0" fontId="26" fillId="12" borderId="24" xfId="2" applyFont="1" applyFill="1" applyBorder="1" applyAlignment="1">
      <alignment horizontal="left"/>
    </xf>
    <xf numFmtId="0" fontId="26" fillId="0" borderId="24" xfId="2" applyFont="1" applyBorder="1" applyAlignment="1">
      <alignment horizontal="left" vertical="top"/>
    </xf>
    <xf numFmtId="0" fontId="26" fillId="0" borderId="24" xfId="2" applyFont="1" applyBorder="1" applyAlignment="1">
      <alignment horizontal="left" wrapText="1"/>
    </xf>
    <xf numFmtId="0" fontId="26" fillId="12" borderId="24" xfId="2" applyFont="1" applyFill="1" applyBorder="1" applyAlignment="1">
      <alignment horizontal="left" wrapText="1"/>
    </xf>
    <xf numFmtId="0" fontId="29" fillId="0" borderId="24" xfId="1" applyFont="1" applyBorder="1" applyAlignment="1">
      <alignment horizontal="center" vertical="center" wrapText="1"/>
    </xf>
    <xf numFmtId="0" fontId="22" fillId="12" borderId="24" xfId="3" applyFont="1" applyFill="1" applyBorder="1" applyAlignment="1">
      <alignment horizontal="center" vertical="top" wrapText="1"/>
    </xf>
    <xf numFmtId="0" fontId="22" fillId="0" borderId="24" xfId="3" applyFont="1" applyBorder="1" applyAlignment="1">
      <alignment horizontal="center" vertical="top" wrapText="1"/>
    </xf>
    <xf numFmtId="0" fontId="29" fillId="12" borderId="24" xfId="1" applyFont="1" applyFill="1" applyBorder="1" applyAlignment="1">
      <alignment horizontal="center" vertical="center" wrapText="1"/>
    </xf>
    <xf numFmtId="0" fontId="22" fillId="0" borderId="24" xfId="3" quotePrefix="1" applyFont="1" applyBorder="1" applyAlignment="1">
      <alignment horizontal="left" vertical="top" wrapText="1"/>
    </xf>
    <xf numFmtId="0" fontId="22" fillId="12" borderId="24" xfId="3" quotePrefix="1" applyFont="1" applyFill="1" applyBorder="1" applyAlignment="1">
      <alignment horizontal="left" vertical="top" wrapText="1"/>
    </xf>
    <xf numFmtId="0" fontId="26" fillId="12" borderId="24" xfId="2" applyFont="1" applyFill="1" applyBorder="1" applyAlignment="1">
      <alignment vertical="top" wrapText="1"/>
    </xf>
    <xf numFmtId="0" fontId="22" fillId="0" borderId="24" xfId="2" applyFont="1" applyBorder="1" applyAlignment="1">
      <alignment wrapText="1"/>
    </xf>
    <xf numFmtId="0" fontId="29" fillId="0" borderId="24" xfId="1" applyFont="1" applyBorder="1" applyAlignment="1">
      <alignment horizontal="left" vertical="top" wrapText="1"/>
    </xf>
    <xf numFmtId="0" fontId="22" fillId="0" borderId="24" xfId="2" applyFont="1" applyBorder="1"/>
    <xf numFmtId="0" fontId="29" fillId="12" borderId="24" xfId="1" applyFont="1" applyFill="1" applyBorder="1" applyAlignment="1">
      <alignment horizontal="left" vertical="top" wrapText="1"/>
    </xf>
    <xf numFmtId="0" fontId="22" fillId="12" borderId="24" xfId="2" applyFont="1" applyFill="1" applyBorder="1"/>
    <xf numFmtId="0" fontId="27" fillId="12" borderId="24" xfId="2" applyFont="1" applyFill="1" applyBorder="1" applyAlignment="1">
      <alignment horizontal="left" vertical="top" wrapText="1"/>
    </xf>
    <xf numFmtId="0" fontId="26" fillId="12" borderId="24" xfId="2" applyFont="1" applyFill="1" applyBorder="1" applyAlignment="1">
      <alignment horizontal="left" vertical="center" wrapText="1"/>
    </xf>
    <xf numFmtId="0" fontId="26" fillId="0" borderId="24" xfId="2" applyFont="1" applyBorder="1" applyAlignment="1">
      <alignment horizontal="left" vertical="center" wrapText="1"/>
    </xf>
    <xf numFmtId="0" fontId="27" fillId="0" borderId="24" xfId="2" applyFont="1" applyBorder="1" applyAlignment="1">
      <alignment horizontal="center" vertical="center" wrapText="1"/>
    </xf>
    <xf numFmtId="0" fontId="27" fillId="12" borderId="24" xfId="2" applyFont="1" applyFill="1" applyBorder="1" applyAlignment="1">
      <alignment horizontal="center" vertical="center" wrapText="1"/>
    </xf>
    <xf numFmtId="0" fontId="27" fillId="0" borderId="24" xfId="2" applyFont="1" applyBorder="1" applyAlignment="1">
      <alignment horizontal="left" vertical="top" wrapText="1"/>
    </xf>
    <xf numFmtId="0" fontId="27" fillId="0" borderId="24" xfId="2" applyFont="1" applyBorder="1" applyAlignment="1">
      <alignment vertical="top" wrapText="1"/>
    </xf>
    <xf numFmtId="0" fontId="27" fillId="0" borderId="24" xfId="2" applyFont="1" applyBorder="1" applyAlignment="1">
      <alignment wrapText="1"/>
    </xf>
    <xf numFmtId="0" fontId="26" fillId="0" borderId="24" xfId="2" applyFont="1" applyBorder="1" applyAlignment="1">
      <alignment horizontal="left" vertical="center"/>
    </xf>
    <xf numFmtId="0" fontId="22" fillId="0" borderId="24" xfId="2" applyFont="1" applyBorder="1" applyAlignment="1">
      <alignment horizontal="left" wrapText="1"/>
    </xf>
    <xf numFmtId="0" fontId="22" fillId="0" borderId="24" xfId="2" applyFont="1" applyBorder="1" applyAlignment="1">
      <alignment horizontal="left"/>
    </xf>
    <xf numFmtId="0" fontId="22" fillId="0" borderId="24" xfId="2" applyFont="1" applyBorder="1" applyAlignment="1">
      <alignment horizontal="left" vertical="center"/>
    </xf>
    <xf numFmtId="0" fontId="26" fillId="0" borderId="24" xfId="2" applyFont="1" applyBorder="1" applyAlignment="1">
      <alignment horizontal="center" vertical="center"/>
    </xf>
    <xf numFmtId="0" fontId="31" fillId="0" borderId="24" xfId="2" applyFont="1" applyBorder="1" applyAlignment="1">
      <alignment horizontal="center" vertical="center"/>
    </xf>
    <xf numFmtId="0" fontId="27" fillId="0" borderId="24" xfId="2" applyFont="1" applyBorder="1" applyAlignment="1">
      <alignment vertical="center"/>
    </xf>
    <xf numFmtId="0" fontId="27" fillId="0" borderId="24" xfId="2" applyFont="1" applyBorder="1" applyAlignment="1">
      <alignment horizontal="center" vertical="center"/>
    </xf>
    <xf numFmtId="0" fontId="22" fillId="0" borderId="24" xfId="2" applyFont="1" applyBorder="1" applyAlignment="1">
      <alignment vertical="center" wrapText="1"/>
    </xf>
    <xf numFmtId="0" fontId="22" fillId="0" borderId="24" xfId="2" applyFont="1" applyBorder="1" applyAlignment="1">
      <alignment vertical="center"/>
    </xf>
    <xf numFmtId="0" fontId="0" fillId="0" borderId="0" xfId="0" applyAlignment="1">
      <alignment horizontal="center" vertical="center"/>
    </xf>
    <xf numFmtId="0" fontId="0" fillId="0" borderId="24" xfId="0" applyBorder="1"/>
    <xf numFmtId="0" fontId="0" fillId="0" borderId="24" xfId="0" applyBorder="1" applyAlignment="1">
      <alignment vertical="center"/>
    </xf>
    <xf numFmtId="0" fontId="21" fillId="0" borderId="24" xfId="0" applyFont="1" applyBorder="1"/>
    <xf numFmtId="0" fontId="0" fillId="0" borderId="24"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35" fillId="15" borderId="3" xfId="2" applyFont="1" applyFill="1" applyBorder="1" applyAlignment="1">
      <alignment horizontal="center" vertical="center"/>
    </xf>
    <xf numFmtId="0" fontId="35" fillId="6" borderId="3" xfId="2" applyFont="1" applyFill="1" applyBorder="1" applyAlignment="1">
      <alignment horizontal="center" vertical="center"/>
    </xf>
    <xf numFmtId="0" fontId="35" fillId="7" borderId="3" xfId="2" applyFont="1" applyFill="1" applyBorder="1" applyAlignment="1">
      <alignment horizontal="center" vertical="center"/>
    </xf>
    <xf numFmtId="0" fontId="19" fillId="8" borderId="16" xfId="2" applyFont="1" applyFill="1" applyBorder="1" applyAlignment="1">
      <alignment horizontal="center" vertical="center"/>
    </xf>
    <xf numFmtId="0" fontId="35" fillId="18" borderId="3" xfId="2" applyFont="1" applyFill="1" applyBorder="1" applyAlignment="1">
      <alignment horizontal="center" vertical="center"/>
    </xf>
    <xf numFmtId="0" fontId="25" fillId="21" borderId="24" xfId="2" applyFont="1" applyFill="1" applyBorder="1" applyAlignment="1">
      <alignment horizontal="left" vertical="center"/>
    </xf>
    <xf numFmtId="0" fontId="22" fillId="13" borderId="0" xfId="2" applyFont="1" applyFill="1"/>
    <xf numFmtId="0" fontId="25" fillId="22" borderId="24" xfId="0" applyFont="1" applyFill="1" applyBorder="1" applyAlignment="1">
      <alignment vertical="center" wrapText="1"/>
    </xf>
    <xf numFmtId="0" fontId="23" fillId="22" borderId="24" xfId="0" applyFont="1" applyFill="1" applyBorder="1" applyAlignment="1">
      <alignment vertical="center"/>
    </xf>
    <xf numFmtId="0" fontId="25" fillId="11" borderId="24" xfId="0" applyFont="1" applyFill="1" applyBorder="1" applyAlignment="1">
      <alignment vertical="center" wrapText="1"/>
    </xf>
    <xf numFmtId="0" fontId="25" fillId="21" borderId="25" xfId="2" applyFont="1" applyFill="1" applyBorder="1" applyAlignment="1">
      <alignment horizontal="left" vertical="center"/>
    </xf>
    <xf numFmtId="0" fontId="26" fillId="0" borderId="29" xfId="0" applyFont="1" applyBorder="1" applyAlignment="1">
      <alignment vertical="center" wrapText="1"/>
    </xf>
    <xf numFmtId="0" fontId="25" fillId="22" borderId="29" xfId="0" applyFont="1" applyFill="1" applyBorder="1" applyAlignment="1">
      <alignment vertical="center" wrapText="1"/>
    </xf>
    <xf numFmtId="14" fontId="26" fillId="0" borderId="29" xfId="0" applyNumberFormat="1" applyFont="1" applyBorder="1" applyAlignment="1">
      <alignment vertical="center" wrapText="1"/>
    </xf>
    <xf numFmtId="0" fontId="23" fillId="22" borderId="29" xfId="0" applyFont="1" applyFill="1" applyBorder="1" applyAlignment="1">
      <alignment vertical="center"/>
    </xf>
    <xf numFmtId="14" fontId="26" fillId="0" borderId="30" xfId="0" applyNumberFormat="1" applyFont="1" applyBorder="1" applyAlignment="1">
      <alignment vertical="center" wrapText="1"/>
    </xf>
    <xf numFmtId="0" fontId="26" fillId="0" borderId="32" xfId="0" applyFont="1" applyBorder="1" applyAlignment="1">
      <alignment vertical="center" wrapText="1"/>
    </xf>
    <xf numFmtId="0" fontId="25" fillId="22" borderId="34" xfId="0" applyFont="1" applyFill="1" applyBorder="1" applyAlignment="1">
      <alignment vertical="center" wrapText="1"/>
    </xf>
    <xf numFmtId="0" fontId="26" fillId="0" borderId="34" xfId="0" applyFont="1" applyBorder="1" applyAlignment="1">
      <alignment vertical="center" wrapText="1"/>
    </xf>
    <xf numFmtId="0" fontId="25" fillId="11" borderId="34" xfId="0" applyFont="1" applyFill="1" applyBorder="1" applyAlignment="1">
      <alignment vertical="center" wrapText="1"/>
    </xf>
    <xf numFmtId="0" fontId="26" fillId="0" borderId="35" xfId="0" applyFont="1" applyBorder="1" applyAlignment="1">
      <alignment vertical="center" wrapText="1"/>
    </xf>
    <xf numFmtId="0" fontId="25" fillId="2" borderId="28" xfId="2" applyFont="1" applyFill="1" applyBorder="1" applyAlignment="1">
      <alignment horizontal="center" wrapText="1"/>
    </xf>
    <xf numFmtId="0" fontId="25" fillId="2" borderId="30" xfId="2" applyFont="1" applyFill="1" applyBorder="1" applyAlignment="1">
      <alignment horizontal="center" wrapText="1"/>
    </xf>
    <xf numFmtId="0" fontId="23" fillId="15" borderId="31" xfId="2" applyFont="1" applyFill="1" applyBorder="1" applyAlignment="1">
      <alignment horizontal="center" vertical="center" wrapText="1"/>
    </xf>
    <xf numFmtId="0" fontId="26" fillId="20" borderId="32" xfId="2" applyFont="1" applyFill="1" applyBorder="1" applyAlignment="1">
      <alignment horizontal="center" vertical="center" wrapText="1"/>
    </xf>
    <xf numFmtId="0" fontId="23" fillId="16" borderId="31" xfId="2" applyFont="1" applyFill="1" applyBorder="1" applyAlignment="1">
      <alignment horizontal="center" vertical="center" wrapText="1"/>
    </xf>
    <xf numFmtId="0" fontId="25" fillId="17" borderId="31" xfId="2" applyFont="1" applyFill="1" applyBorder="1" applyAlignment="1">
      <alignment horizontal="center" vertical="center" wrapText="1"/>
    </xf>
    <xf numFmtId="0" fontId="25" fillId="19" borderId="31" xfId="2" applyFont="1" applyFill="1" applyBorder="1" applyAlignment="1">
      <alignment horizontal="center" vertical="center" wrapText="1"/>
    </xf>
    <xf numFmtId="0" fontId="25" fillId="0" borderId="33" xfId="2" applyFont="1" applyBorder="1" applyAlignment="1">
      <alignment horizontal="center" vertical="center" wrapText="1"/>
    </xf>
    <xf numFmtId="0" fontId="25" fillId="0" borderId="35" xfId="2" applyFont="1" applyBorder="1" applyAlignment="1">
      <alignment horizontal="center" vertical="center" wrapText="1"/>
    </xf>
    <xf numFmtId="0" fontId="8" fillId="0" borderId="36" xfId="2" applyFont="1" applyBorder="1"/>
    <xf numFmtId="0" fontId="8" fillId="0" borderId="37" xfId="2" applyFont="1" applyBorder="1"/>
    <xf numFmtId="0" fontId="25" fillId="15" borderId="38" xfId="2" applyFont="1" applyFill="1" applyBorder="1"/>
    <xf numFmtId="0" fontId="6" fillId="0" borderId="39" xfId="2" applyFont="1" applyBorder="1" applyAlignment="1">
      <alignment horizontal="center"/>
    </xf>
    <xf numFmtId="0" fontId="25" fillId="16" borderId="38" xfId="2" applyFont="1" applyFill="1" applyBorder="1"/>
    <xf numFmtId="0" fontId="25" fillId="17" borderId="40" xfId="2" applyFont="1" applyFill="1" applyBorder="1"/>
    <xf numFmtId="0" fontId="25" fillId="14" borderId="41" xfId="2" applyFont="1" applyFill="1" applyBorder="1"/>
    <xf numFmtId="0" fontId="6" fillId="0" borderId="42" xfId="2" applyFont="1" applyBorder="1" applyAlignment="1">
      <alignment horizontal="center"/>
    </xf>
    <xf numFmtId="0" fontId="7" fillId="0" borderId="39" xfId="2" applyFont="1" applyBorder="1" applyAlignment="1">
      <alignment horizontal="center" vertical="top" wrapText="1"/>
    </xf>
    <xf numFmtId="0" fontId="4" fillId="0" borderId="39" xfId="2" applyFont="1" applyBorder="1" applyAlignment="1">
      <alignment horizontal="center" vertical="top"/>
    </xf>
    <xf numFmtId="0" fontId="4" fillId="0" borderId="49" xfId="2" applyFont="1" applyBorder="1" applyAlignment="1">
      <alignment horizontal="center" vertical="top"/>
    </xf>
    <xf numFmtId="0" fontId="4" fillId="0" borderId="42" xfId="2" applyFont="1" applyBorder="1" applyAlignment="1">
      <alignment horizontal="center" vertical="top"/>
    </xf>
    <xf numFmtId="0" fontId="34" fillId="14" borderId="28" xfId="0" applyFont="1" applyFill="1" applyBorder="1" applyAlignment="1">
      <alignment horizontal="center" vertical="center"/>
    </xf>
    <xf numFmtId="0" fontId="34" fillId="14" borderId="29" xfId="0" applyFont="1" applyFill="1" applyBorder="1" applyAlignment="1">
      <alignment horizontal="center" vertical="center"/>
    </xf>
    <xf numFmtId="0" fontId="34" fillId="14" borderId="30" xfId="0" applyFont="1" applyFill="1" applyBorder="1" applyAlignment="1">
      <alignment horizontal="center" vertical="center"/>
    </xf>
    <xf numFmtId="0" fontId="21" fillId="0" borderId="31" xfId="0" applyFont="1" applyBorder="1" applyAlignment="1">
      <alignment horizontal="center" vertical="center"/>
    </xf>
    <xf numFmtId="0" fontId="0" fillId="0" borderId="32" xfId="0" applyBorder="1"/>
    <xf numFmtId="0" fontId="21" fillId="0" borderId="33" xfId="0" applyFont="1" applyBorder="1" applyAlignment="1">
      <alignment horizontal="center" vertical="center"/>
    </xf>
    <xf numFmtId="0" fontId="0" fillId="0" borderId="34" xfId="0" applyBorder="1"/>
    <xf numFmtId="0" fontId="0" fillId="0" borderId="35" xfId="0" applyBorder="1"/>
    <xf numFmtId="0" fontId="0" fillId="0" borderId="31" xfId="0" applyBorder="1" applyAlignment="1">
      <alignment horizontal="center" vertical="center"/>
    </xf>
    <xf numFmtId="0" fontId="0" fillId="0" borderId="33" xfId="0" applyBorder="1" applyAlignment="1">
      <alignment horizontal="center" vertical="center"/>
    </xf>
    <xf numFmtId="0" fontId="21" fillId="0" borderId="34" xfId="0" applyFont="1" applyBorder="1"/>
    <xf numFmtId="0" fontId="25" fillId="0" borderId="41" xfId="2" applyFont="1" applyBorder="1"/>
    <xf numFmtId="0" fontId="2" fillId="0" borderId="50" xfId="2" applyBorder="1" applyAlignment="1">
      <alignment horizontal="center"/>
    </xf>
    <xf numFmtId="0" fontId="22" fillId="23" borderId="24" xfId="3" applyFont="1" applyFill="1" applyBorder="1" applyAlignment="1">
      <alignment horizontal="left" vertical="top" wrapText="1"/>
    </xf>
    <xf numFmtId="0" fontId="22" fillId="23" borderId="24" xfId="3" applyFont="1" applyFill="1" applyBorder="1" applyAlignment="1">
      <alignment horizontal="center" vertical="center" wrapText="1"/>
    </xf>
    <xf numFmtId="0" fontId="22" fillId="23" borderId="24" xfId="3" applyFont="1" applyFill="1" applyBorder="1" applyAlignment="1">
      <alignment horizontal="left" vertical="center" wrapText="1"/>
    </xf>
    <xf numFmtId="0" fontId="26" fillId="23" borderId="24" xfId="2" applyFont="1" applyFill="1" applyBorder="1" applyAlignment="1">
      <alignment horizontal="left" vertical="top" wrapText="1"/>
    </xf>
    <xf numFmtId="0" fontId="26" fillId="23" borderId="24" xfId="2" applyFont="1" applyFill="1" applyBorder="1" applyAlignment="1">
      <alignment horizontal="left" wrapText="1"/>
    </xf>
    <xf numFmtId="0" fontId="1" fillId="0" borderId="24" xfId="1" applyBorder="1" applyAlignment="1">
      <alignment horizontal="left" vertical="top" wrapText="1"/>
    </xf>
    <xf numFmtId="0" fontId="27" fillId="12" borderId="24" xfId="2" applyFont="1" applyFill="1" applyBorder="1" applyAlignment="1">
      <alignment vertical="center" wrapText="1"/>
    </xf>
    <xf numFmtId="0" fontId="26" fillId="12" borderId="24" xfId="2" applyFont="1" applyFill="1" applyBorder="1" applyAlignment="1">
      <alignment vertical="center"/>
    </xf>
    <xf numFmtId="0" fontId="26" fillId="12" borderId="24" xfId="2" applyFont="1" applyFill="1" applyBorder="1"/>
    <xf numFmtId="0" fontId="22" fillId="0" borderId="24" xfId="2" applyFont="1" applyBorder="1" applyAlignment="1">
      <alignment horizontal="center" vertical="center"/>
    </xf>
    <xf numFmtId="0" fontId="22" fillId="0" borderId="24" xfId="2" applyFont="1" applyBorder="1" applyAlignment="1">
      <alignment horizontal="left" vertical="top"/>
    </xf>
    <xf numFmtId="0" fontId="22" fillId="12" borderId="0" xfId="2" applyFont="1" applyFill="1"/>
    <xf numFmtId="0" fontId="26" fillId="12" borderId="24" xfId="2" applyFont="1" applyFill="1" applyBorder="1" applyAlignment="1">
      <alignment wrapText="1"/>
    </xf>
    <xf numFmtId="0" fontId="27" fillId="12" borderId="24" xfId="2" applyFont="1" applyFill="1" applyBorder="1" applyAlignment="1">
      <alignment vertical="top" wrapText="1"/>
    </xf>
    <xf numFmtId="0" fontId="27" fillId="12" borderId="24" xfId="2" applyFont="1" applyFill="1" applyBorder="1" applyAlignment="1">
      <alignment wrapText="1"/>
    </xf>
    <xf numFmtId="0" fontId="22" fillId="0" borderId="24" xfId="2" applyFont="1" applyBorder="1" applyAlignment="1">
      <alignment horizontal="center" vertical="top" wrapText="1"/>
    </xf>
    <xf numFmtId="0" fontId="27" fillId="12" borderId="24" xfId="2" applyFont="1" applyFill="1" applyBorder="1" applyAlignment="1">
      <alignment horizontal="center" wrapText="1"/>
    </xf>
    <xf numFmtId="0" fontId="26" fillId="12" borderId="24" xfId="2" applyFont="1" applyFill="1" applyBorder="1" applyAlignment="1">
      <alignment vertical="top"/>
    </xf>
    <xf numFmtId="0" fontId="27" fillId="0" borderId="24" xfId="2" applyFont="1" applyBorder="1" applyAlignment="1">
      <alignment horizontal="left" wrapText="1"/>
    </xf>
    <xf numFmtId="0" fontId="27" fillId="10" borderId="24" xfId="2" applyFont="1" applyFill="1" applyBorder="1" applyAlignment="1">
      <alignment horizontal="left" vertical="top" wrapText="1"/>
    </xf>
    <xf numFmtId="0" fontId="29" fillId="23" borderId="24" xfId="1" applyFont="1" applyFill="1" applyBorder="1" applyAlignment="1">
      <alignment horizontal="left" vertical="top" wrapText="1"/>
    </xf>
    <xf numFmtId="0" fontId="1" fillId="0" borderId="24" xfId="1" applyBorder="1" applyAlignment="1">
      <alignment horizontal="left" vertical="top"/>
    </xf>
    <xf numFmtId="0" fontId="31" fillId="0" borderId="24" xfId="2" applyFont="1" applyBorder="1" applyAlignment="1">
      <alignment horizontal="left" vertical="top"/>
    </xf>
    <xf numFmtId="0" fontId="27" fillId="0" borderId="24" xfId="2" applyFont="1" applyBorder="1" applyAlignment="1">
      <alignment horizontal="left" vertical="top"/>
    </xf>
    <xf numFmtId="0" fontId="22" fillId="12" borderId="24" xfId="2" applyFont="1" applyFill="1" applyBorder="1" applyAlignment="1">
      <alignment horizontal="center" vertical="center"/>
    </xf>
    <xf numFmtId="0" fontId="27" fillId="12" borderId="24" xfId="2" applyFont="1" applyFill="1" applyBorder="1" applyAlignment="1">
      <alignment horizontal="left"/>
    </xf>
    <xf numFmtId="0" fontId="20" fillId="26" borderId="9" xfId="2" applyFont="1" applyFill="1" applyBorder="1" applyAlignment="1">
      <alignment horizontal="center" vertical="center"/>
    </xf>
    <xf numFmtId="0" fontId="20" fillId="11" borderId="12" xfId="2" applyFont="1" applyFill="1" applyBorder="1" applyAlignment="1">
      <alignment horizontal="center" vertical="center"/>
    </xf>
    <xf numFmtId="2" fontId="0" fillId="0" borderId="24" xfId="0" applyNumberFormat="1" applyBorder="1" applyAlignment="1">
      <alignment vertical="center" wrapText="1"/>
    </xf>
    <xf numFmtId="0" fontId="0" fillId="0" borderId="24" xfId="0" quotePrefix="1" applyBorder="1" applyAlignment="1">
      <alignment horizontal="left" vertical="top" wrapText="1"/>
    </xf>
    <xf numFmtId="0" fontId="0" fillId="0" borderId="24" xfId="0" quotePrefix="1" applyBorder="1" applyAlignment="1">
      <alignment wrapText="1"/>
    </xf>
    <xf numFmtId="0" fontId="26" fillId="0" borderId="24" xfId="2" quotePrefix="1" applyFont="1" applyBorder="1" applyAlignment="1">
      <alignment horizontal="left" vertical="top" wrapText="1"/>
    </xf>
    <xf numFmtId="0" fontId="26" fillId="12" borderId="24" xfId="2" applyFont="1" applyFill="1" applyBorder="1" applyAlignment="1">
      <alignment horizontal="center" vertical="center" wrapText="1"/>
    </xf>
    <xf numFmtId="0" fontId="26" fillId="0" borderId="24" xfId="2" quotePrefix="1" applyFont="1" applyBorder="1" applyAlignment="1">
      <alignment horizontal="center" vertical="center" wrapText="1"/>
    </xf>
    <xf numFmtId="0" fontId="1" fillId="0" borderId="24" xfId="1" applyBorder="1" applyAlignment="1">
      <alignment horizontal="left" wrapText="1"/>
    </xf>
    <xf numFmtId="0" fontId="0" fillId="0" borderId="32" xfId="0" applyBorder="1" applyAlignment="1">
      <alignment horizontal="center" vertical="center"/>
    </xf>
    <xf numFmtId="0" fontId="0" fillId="0" borderId="35" xfId="0" applyBorder="1" applyAlignment="1">
      <alignment horizontal="center" vertical="center"/>
    </xf>
    <xf numFmtId="0" fontId="30" fillId="12" borderId="24" xfId="2" applyFont="1" applyFill="1" applyBorder="1"/>
    <xf numFmtId="0" fontId="22" fillId="0" borderId="26" xfId="3" applyFont="1" applyBorder="1" applyAlignment="1">
      <alignment horizontal="left" vertical="top" wrapText="1"/>
    </xf>
    <xf numFmtId="0" fontId="25" fillId="21" borderId="28" xfId="2" applyFont="1" applyFill="1" applyBorder="1" applyAlignment="1">
      <alignment horizontal="left" vertical="center"/>
    </xf>
    <xf numFmtId="0" fontId="25" fillId="21" borderId="31" xfId="2" applyFont="1" applyFill="1" applyBorder="1" applyAlignment="1">
      <alignment horizontal="left" vertical="center"/>
    </xf>
    <xf numFmtId="0" fontId="0" fillId="0" borderId="32" xfId="0" applyBorder="1" applyAlignment="1">
      <alignment horizontal="left" vertical="top" wrapText="1"/>
    </xf>
    <xf numFmtId="0" fontId="22" fillId="0" borderId="32" xfId="3" quotePrefix="1" applyFont="1" applyBorder="1" applyAlignment="1">
      <alignment horizontal="left" vertical="top" wrapText="1"/>
    </xf>
    <xf numFmtId="0" fontId="26" fillId="0" borderId="32" xfId="2" applyFont="1" applyBorder="1" applyAlignment="1">
      <alignment horizontal="left" vertical="top" wrapText="1"/>
    </xf>
    <xf numFmtId="0" fontId="22" fillId="0" borderId="32" xfId="3" applyFont="1" applyBorder="1" applyAlignment="1">
      <alignment horizontal="left" vertical="top" wrapText="1"/>
    </xf>
    <xf numFmtId="0" fontId="1" fillId="0" borderId="32" xfId="1" applyBorder="1" applyAlignment="1">
      <alignment horizontal="left" vertical="top" wrapText="1"/>
    </xf>
    <xf numFmtId="0" fontId="25" fillId="21" borderId="33" xfId="2" applyFont="1" applyFill="1" applyBorder="1" applyAlignment="1">
      <alignment horizontal="left" vertical="center"/>
    </xf>
    <xf numFmtId="0" fontId="0" fillId="12" borderId="31" xfId="0" applyFill="1" applyBorder="1"/>
    <xf numFmtId="0" fontId="0" fillId="12" borderId="32" xfId="0" applyFill="1" applyBorder="1"/>
    <xf numFmtId="0" fontId="22" fillId="0" borderId="24" xfId="2" quotePrefix="1" applyFont="1" applyBorder="1" applyAlignment="1">
      <alignment vertical="top" wrapText="1"/>
    </xf>
    <xf numFmtId="0" fontId="22" fillId="12" borderId="24" xfId="2" quotePrefix="1" applyFont="1" applyFill="1" applyBorder="1" applyAlignment="1">
      <alignment vertical="top" wrapText="1"/>
    </xf>
    <xf numFmtId="0" fontId="1" fillId="12" borderId="24" xfId="1" applyFill="1" applyBorder="1" applyAlignment="1">
      <alignment horizontal="left" vertical="top" wrapText="1"/>
    </xf>
    <xf numFmtId="0" fontId="22" fillId="12" borderId="24" xfId="3" applyFont="1" applyFill="1" applyBorder="1" applyAlignment="1">
      <alignment vertical="center"/>
    </xf>
    <xf numFmtId="0" fontId="22" fillId="0" borderId="26" xfId="3" applyFont="1" applyBorder="1" applyAlignment="1">
      <alignment vertical="center"/>
    </xf>
    <xf numFmtId="0" fontId="26" fillId="23" borderId="24" xfId="2" applyFont="1" applyFill="1" applyBorder="1" applyAlignment="1">
      <alignment horizontal="left"/>
    </xf>
    <xf numFmtId="0" fontId="25" fillId="0" borderId="26" xfId="2" applyFont="1" applyBorder="1" applyAlignment="1">
      <alignment vertical="top" wrapText="1"/>
    </xf>
    <xf numFmtId="0" fontId="25" fillId="0" borderId="27" xfId="2" applyFont="1" applyBorder="1" applyAlignment="1">
      <alignment vertical="top" wrapText="1"/>
    </xf>
    <xf numFmtId="0" fontId="21" fillId="11" borderId="24" xfId="0" applyFont="1" applyFill="1" applyBorder="1"/>
    <xf numFmtId="0" fontId="21" fillId="11" borderId="31" xfId="0" applyFont="1" applyFill="1" applyBorder="1"/>
    <xf numFmtId="0" fontId="21" fillId="11" borderId="32" xfId="0" applyFont="1" applyFill="1" applyBorder="1"/>
    <xf numFmtId="0" fontId="0" fillId="0" borderId="34" xfId="0" applyBorder="1" applyAlignment="1">
      <alignment horizontal="left" vertical="top" wrapText="1"/>
    </xf>
    <xf numFmtId="0" fontId="0" fillId="0" borderId="34" xfId="0" applyBorder="1" applyAlignment="1">
      <alignment horizontal="center" vertical="center"/>
    </xf>
    <xf numFmtId="0" fontId="0" fillId="0" borderId="34" xfId="0" applyBorder="1" applyAlignment="1">
      <alignment vertical="top" wrapText="1"/>
    </xf>
    <xf numFmtId="0" fontId="1" fillId="0" borderId="35" xfId="1" applyBorder="1" applyAlignment="1">
      <alignment horizontal="left" vertical="top" wrapText="1"/>
    </xf>
    <xf numFmtId="2" fontId="0" fillId="0" borderId="32" xfId="0" applyNumberFormat="1" applyBorder="1" applyAlignment="1">
      <alignment horizontal="center" vertical="center"/>
    </xf>
    <xf numFmtId="0" fontId="34" fillId="14" borderId="30" xfId="0" applyFont="1" applyFill="1" applyBorder="1" applyAlignment="1">
      <alignment horizontal="left" vertical="top" wrapText="1"/>
    </xf>
    <xf numFmtId="0" fontId="4" fillId="0" borderId="46" xfId="2" applyFont="1" applyBorder="1"/>
    <xf numFmtId="0" fontId="3" fillId="0" borderId="47" xfId="2" applyFont="1" applyBorder="1"/>
    <xf numFmtId="0" fontId="3" fillId="0" borderId="48" xfId="2" applyFont="1" applyBorder="1"/>
    <xf numFmtId="0" fontId="5" fillId="24" borderId="6" xfId="2" applyFont="1" applyFill="1" applyBorder="1" applyAlignment="1">
      <alignment horizontal="center"/>
    </xf>
    <xf numFmtId="0" fontId="3" fillId="25" borderId="7" xfId="2" applyFont="1" applyFill="1" applyBorder="1"/>
    <xf numFmtId="0" fontId="3" fillId="25" borderId="8" xfId="2" applyFont="1" applyFill="1" applyBorder="1"/>
    <xf numFmtId="0" fontId="20" fillId="27" borderId="10" xfId="2" applyFont="1" applyFill="1" applyBorder="1" applyAlignment="1">
      <alignment horizontal="left" vertical="center" wrapText="1"/>
    </xf>
    <xf numFmtId="0" fontId="3" fillId="28" borderId="10" xfId="2" applyFont="1" applyFill="1" applyBorder="1"/>
    <xf numFmtId="0" fontId="3" fillId="28" borderId="11" xfId="2" applyFont="1" applyFill="1" applyBorder="1"/>
    <xf numFmtId="0" fontId="7" fillId="27" borderId="10" xfId="2" applyFont="1" applyFill="1" applyBorder="1" applyAlignment="1">
      <alignment horizontal="left" vertical="center" wrapText="1"/>
    </xf>
    <xf numFmtId="0" fontId="13" fillId="0" borderId="13" xfId="2" applyFont="1" applyBorder="1" applyAlignment="1">
      <alignment horizontal="center" vertical="center" wrapText="1"/>
    </xf>
    <xf numFmtId="0" fontId="3" fillId="0" borderId="0" xfId="2" applyFont="1"/>
    <xf numFmtId="0" fontId="3" fillId="0" borderId="14" xfId="2" applyFont="1" applyBorder="1"/>
    <xf numFmtId="0" fontId="3" fillId="0" borderId="15" xfId="2" applyFont="1" applyBorder="1"/>
    <xf numFmtId="0" fontId="3" fillId="0" borderId="10" xfId="2" applyFont="1" applyBorder="1"/>
    <xf numFmtId="0" fontId="3" fillId="0" borderId="11" xfId="2" applyFont="1" applyBorder="1"/>
    <xf numFmtId="0" fontId="7" fillId="0" borderId="43" xfId="2" applyFont="1" applyBorder="1" applyAlignment="1">
      <alignment horizontal="center" wrapText="1"/>
    </xf>
    <xf numFmtId="0" fontId="3" fillId="0" borderId="44" xfId="2" applyFont="1" applyBorder="1"/>
    <xf numFmtId="0" fontId="3" fillId="0" borderId="45" xfId="2" applyFont="1" applyBorder="1"/>
    <xf numFmtId="0" fontId="7" fillId="0" borderId="38" xfId="2" applyFont="1" applyBorder="1" applyAlignment="1">
      <alignment horizontal="center" vertical="top" wrapText="1"/>
    </xf>
    <xf numFmtId="0" fontId="3" fillId="0" borderId="5" xfId="2" applyFont="1" applyBorder="1"/>
    <xf numFmtId="0" fontId="3" fillId="0" borderId="1" xfId="2" applyFont="1" applyBorder="1"/>
    <xf numFmtId="0" fontId="4" fillId="0" borderId="38" xfId="2" applyFont="1" applyBorder="1"/>
    <xf numFmtId="0" fontId="23" fillId="0" borderId="18" xfId="2" applyFont="1" applyBorder="1" applyAlignment="1">
      <alignment horizontal="center"/>
    </xf>
    <xf numFmtId="0" fontId="16" fillId="0" borderId="22" xfId="2" applyFont="1" applyBorder="1"/>
    <xf numFmtId="0" fontId="16" fillId="0" borderId="23" xfId="2" applyFont="1" applyBorder="1"/>
    <xf numFmtId="0" fontId="12" fillId="0" borderId="18" xfId="2" applyFont="1" applyBorder="1" applyAlignment="1">
      <alignment horizontal="center" vertical="center" wrapText="1"/>
    </xf>
    <xf numFmtId="0" fontId="3" fillId="0" borderId="22" xfId="2" applyFont="1" applyBorder="1"/>
    <xf numFmtId="0" fontId="3" fillId="0" borderId="23" xfId="2" applyFont="1" applyBorder="1"/>
    <xf numFmtId="0" fontId="12" fillId="0" borderId="19" xfId="2" applyFont="1" applyBorder="1" applyAlignment="1">
      <alignment horizontal="center" vertical="center"/>
    </xf>
    <xf numFmtId="0" fontId="3" fillId="0" borderId="20" xfId="2" applyFont="1" applyBorder="1"/>
    <xf numFmtId="0" fontId="3" fillId="0" borderId="21" xfId="2" applyFont="1" applyBorder="1"/>
    <xf numFmtId="0" fontId="3" fillId="0" borderId="13" xfId="2" applyFont="1" applyBorder="1"/>
    <xf numFmtId="0" fontId="2" fillId="0" borderId="0" xfId="2"/>
    <xf numFmtId="0" fontId="12" fillId="0" borderId="18" xfId="2" applyFont="1" applyBorder="1" applyAlignment="1">
      <alignment horizontal="center" vertical="top" wrapText="1"/>
    </xf>
    <xf numFmtId="0" fontId="12" fillId="0" borderId="18" xfId="2" applyFont="1" applyBorder="1" applyAlignment="1">
      <alignment horizontal="center" vertical="center"/>
    </xf>
    <xf numFmtId="0" fontId="10" fillId="0" borderId="19" xfId="2" applyFont="1" applyBorder="1" applyAlignment="1">
      <alignment horizontal="center" vertical="center" wrapText="1"/>
    </xf>
    <xf numFmtId="0" fontId="0" fillId="0" borderId="24" xfId="0" applyBorder="1" applyAlignment="1">
      <alignment horizontal="left" vertical="top" wrapText="1"/>
    </xf>
    <xf numFmtId="0" fontId="0" fillId="0" borderId="34" xfId="0" applyBorder="1" applyAlignment="1">
      <alignment horizontal="left" vertical="top" wrapText="1"/>
    </xf>
    <xf numFmtId="0" fontId="0" fillId="0" borderId="24" xfId="0" applyBorder="1" applyAlignment="1">
      <alignment horizontal="center" vertical="center"/>
    </xf>
    <xf numFmtId="0" fontId="23" fillId="29" borderId="28" xfId="2" applyFont="1" applyFill="1" applyBorder="1" applyAlignment="1">
      <alignment horizontal="center" vertical="center"/>
    </xf>
    <xf numFmtId="0" fontId="23" fillId="29" borderId="29" xfId="2" applyFont="1" applyFill="1" applyBorder="1" applyAlignment="1">
      <alignment horizontal="center" vertical="center"/>
    </xf>
    <xf numFmtId="0" fontId="23" fillId="29" borderId="30" xfId="2" applyFont="1" applyFill="1" applyBorder="1" applyAlignment="1">
      <alignment horizontal="center" vertical="center"/>
    </xf>
    <xf numFmtId="0" fontId="23" fillId="29" borderId="31" xfId="2" applyFont="1" applyFill="1" applyBorder="1" applyAlignment="1">
      <alignment horizontal="center" vertical="center"/>
    </xf>
    <xf numFmtId="0" fontId="23" fillId="29" borderId="24" xfId="2" applyFont="1" applyFill="1" applyBorder="1" applyAlignment="1">
      <alignment horizontal="center" vertical="center"/>
    </xf>
    <xf numFmtId="0" fontId="23" fillId="29" borderId="32" xfId="2" applyFont="1" applyFill="1" applyBorder="1" applyAlignment="1">
      <alignment horizontal="center" vertical="center"/>
    </xf>
    <xf numFmtId="0" fontId="26" fillId="0" borderId="24" xfId="2" applyFont="1" applyBorder="1" applyAlignment="1">
      <alignment horizontal="left" vertical="center"/>
    </xf>
    <xf numFmtId="0" fontId="26" fillId="0" borderId="24" xfId="2" applyFont="1" applyBorder="1"/>
    <xf numFmtId="0" fontId="26" fillId="0" borderId="24" xfId="2" applyFont="1" applyBorder="1" applyAlignment="1">
      <alignment horizontal="left" vertical="center" wrapText="1"/>
    </xf>
    <xf numFmtId="0" fontId="26" fillId="0" borderId="24" xfId="2" applyFont="1" applyBorder="1" applyAlignment="1">
      <alignment horizontal="center" vertical="center" wrapText="1"/>
    </xf>
    <xf numFmtId="0" fontId="25" fillId="0" borderId="26" xfId="2" applyFont="1" applyBorder="1" applyAlignment="1">
      <alignment horizontal="left" vertical="top" wrapText="1"/>
    </xf>
    <xf numFmtId="0" fontId="25" fillId="0" borderId="27" xfId="2" applyFont="1" applyBorder="1" applyAlignment="1">
      <alignment horizontal="left" vertical="top" wrapText="1"/>
    </xf>
    <xf numFmtId="0" fontId="25" fillId="0" borderId="25" xfId="2" applyFont="1" applyBorder="1" applyAlignment="1">
      <alignment horizontal="left" vertical="top" wrapText="1"/>
    </xf>
    <xf numFmtId="0" fontId="25" fillId="0" borderId="26" xfId="2" applyFont="1" applyBorder="1" applyAlignment="1">
      <alignment horizontal="center" vertical="top" wrapText="1"/>
    </xf>
    <xf numFmtId="0" fontId="25" fillId="0" borderId="27" xfId="2" applyFont="1" applyBorder="1" applyAlignment="1">
      <alignment horizontal="center" vertical="top" wrapText="1"/>
    </xf>
    <xf numFmtId="0" fontId="25" fillId="0" borderId="25" xfId="2" applyFont="1" applyBorder="1" applyAlignment="1">
      <alignment horizontal="center" vertical="top" wrapText="1"/>
    </xf>
    <xf numFmtId="0" fontId="26" fillId="0" borderId="24" xfId="2" applyFont="1" applyBorder="1" applyAlignment="1">
      <alignment horizontal="center" vertical="center"/>
    </xf>
    <xf numFmtId="0" fontId="26" fillId="0" borderId="24" xfId="2" applyFont="1" applyBorder="1" applyAlignment="1">
      <alignment horizontal="center" vertical="top" wrapText="1"/>
    </xf>
    <xf numFmtId="0" fontId="22" fillId="0" borderId="26" xfId="3" applyFont="1" applyBorder="1" applyAlignment="1">
      <alignment horizontal="center" vertical="center"/>
    </xf>
    <xf numFmtId="0" fontId="22" fillId="0" borderId="25" xfId="3" applyFont="1" applyBorder="1" applyAlignment="1">
      <alignment horizontal="center" vertical="center"/>
    </xf>
    <xf numFmtId="0" fontId="22" fillId="0" borderId="26" xfId="3" applyFont="1" applyBorder="1" applyAlignment="1">
      <alignment horizontal="left" vertical="top" wrapText="1"/>
    </xf>
    <xf numFmtId="0" fontId="22" fillId="0" borderId="25" xfId="3" applyFont="1" applyBorder="1" applyAlignment="1">
      <alignment horizontal="left" vertical="top" wrapText="1"/>
    </xf>
    <xf numFmtId="0" fontId="26" fillId="0" borderId="26" xfId="2" applyFont="1" applyBorder="1" applyAlignment="1">
      <alignment horizontal="left" vertical="top" wrapText="1"/>
    </xf>
    <xf numFmtId="0" fontId="26" fillId="0" borderId="25" xfId="2" applyFont="1" applyBorder="1" applyAlignment="1">
      <alignment horizontal="left" vertical="top" wrapText="1"/>
    </xf>
    <xf numFmtId="0" fontId="22" fillId="0" borderId="26" xfId="3" quotePrefix="1" applyFont="1" applyBorder="1" applyAlignment="1">
      <alignment horizontal="left" vertical="top" wrapText="1"/>
    </xf>
    <xf numFmtId="0" fontId="22" fillId="0" borderId="25" xfId="3" quotePrefix="1" applyFont="1" applyBorder="1" applyAlignment="1">
      <alignment horizontal="left" vertical="top" wrapText="1"/>
    </xf>
    <xf numFmtId="0" fontId="22" fillId="0" borderId="26" xfId="3" applyFont="1" applyBorder="1" applyAlignment="1">
      <alignment horizontal="center" vertical="center" wrapText="1"/>
    </xf>
    <xf numFmtId="0" fontId="22" fillId="0" borderId="25" xfId="3" applyFont="1" applyBorder="1" applyAlignment="1">
      <alignment horizontal="center" vertical="center" wrapText="1"/>
    </xf>
    <xf numFmtId="12" fontId="25" fillId="22" borderId="28" xfId="0" applyNumberFormat="1" applyFont="1" applyFill="1" applyBorder="1" applyAlignment="1">
      <alignment vertical="center" wrapText="1"/>
    </xf>
    <xf numFmtId="12" fontId="25" fillId="22" borderId="29" xfId="0" applyNumberFormat="1" applyFont="1" applyFill="1" applyBorder="1" applyAlignment="1">
      <alignment vertical="center" wrapText="1"/>
    </xf>
    <xf numFmtId="0" fontId="25" fillId="22" borderId="31" xfId="0" applyFont="1" applyFill="1" applyBorder="1" applyAlignment="1">
      <alignment vertical="center" wrapText="1"/>
    </xf>
    <xf numFmtId="0" fontId="25" fillId="22" borderId="24" xfId="0" applyFont="1" applyFill="1" applyBorder="1" applyAlignment="1">
      <alignment vertical="center" wrapText="1"/>
    </xf>
    <xf numFmtId="0" fontId="25" fillId="22" borderId="33" xfId="0" applyFont="1" applyFill="1" applyBorder="1" applyAlignment="1">
      <alignment vertical="center" wrapText="1"/>
    </xf>
    <xf numFmtId="0" fontId="25" fillId="22" borderId="34" xfId="0" applyFont="1" applyFill="1" applyBorder="1" applyAlignment="1">
      <alignment vertical="center" wrapText="1"/>
    </xf>
    <xf numFmtId="0" fontId="23" fillId="0" borderId="51" xfId="2" applyFont="1" applyBorder="1" applyAlignment="1">
      <alignment horizontal="left" vertical="top" wrapText="1"/>
    </xf>
    <xf numFmtId="0" fontId="23" fillId="0" borderId="52" xfId="2" applyFont="1" applyBorder="1" applyAlignment="1">
      <alignment horizontal="left" vertical="top" wrapText="1"/>
    </xf>
    <xf numFmtId="0" fontId="23" fillId="0" borderId="53" xfId="2" applyFont="1" applyBorder="1" applyAlignment="1">
      <alignment horizontal="left" vertical="top" wrapText="1"/>
    </xf>
    <xf numFmtId="0" fontId="33" fillId="10" borderId="24" xfId="0" applyFont="1" applyFill="1" applyBorder="1" applyAlignment="1">
      <alignment horizontal="center" vertical="center"/>
    </xf>
    <xf numFmtId="0" fontId="33" fillId="13" borderId="0" xfId="0" applyFont="1" applyFill="1" applyAlignment="1">
      <alignment horizontal="center" vertical="center"/>
    </xf>
  </cellXfs>
  <cellStyles count="8">
    <cellStyle name="Hyperlink" xfId="1" builtinId="8"/>
    <cellStyle name="Hyperlink 2" xfId="4" xr:uid="{4531550F-CA42-483F-AC16-A150FF2BBA56}"/>
    <cellStyle name="Hyperlink 3" xfId="7" xr:uid="{DA9A0302-DA7B-4D20-9680-845B7FC46AE5}"/>
    <cellStyle name="Normal" xfId="0" builtinId="0"/>
    <cellStyle name="Normal 2" xfId="2" xr:uid="{CC7DC14D-23D7-45DA-ABEE-41D3EE81EC7F}"/>
    <cellStyle name="Normal 2 2" xfId="3" xr:uid="{055EC041-94C9-482E-970C-55D5153A02EA}"/>
    <cellStyle name="Normal 2 3" xfId="6" xr:uid="{3DD02AAB-B572-4992-B13A-EDF3C5AB0162}"/>
    <cellStyle name="Normal 3" xfId="5" xr:uid="{9C29F90E-8114-4D13-BE8B-89A0975994BA}"/>
  </cellStyles>
  <dxfs count="26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220198901936266"/>
          <c:y val="0.27581671233827049"/>
          <c:w val="0.80221306083637811"/>
          <c:h val="0.48158174060841513"/>
        </c:manualLayout>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F18-488C-AA1A-CB0865047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F18-488C-AA1A-CB08650477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F18-488C-AA1A-CB08650477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F18-488C-AA1A-CB08650477EF}"/>
              </c:ext>
            </c:extLst>
          </c:dPt>
          <c:dLbls>
            <c:dLbl>
              <c:idx val="2"/>
              <c:layout>
                <c:manualLayout>
                  <c:x val="-0.15384732615619076"/>
                  <c:y val="2.72364632834992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18-488C-AA1A-CB08650477EF}"/>
                </c:ext>
              </c:extLst>
            </c:dLbl>
            <c:dLbl>
              <c:idx val="3"/>
              <c:layout>
                <c:manualLayout>
                  <c:x val="6.1620002214363402E-2"/>
                  <c:y val="1.54890330338663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18-488C-AA1A-CB08650477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Summary!$I$7:$I$10</c:f>
              <c:strCache>
                <c:ptCount val="4"/>
                <c:pt idx="0">
                  <c:v>PASS</c:v>
                </c:pt>
                <c:pt idx="1">
                  <c:v>FAIL</c:v>
                </c:pt>
                <c:pt idx="2">
                  <c:v>Not Executed</c:v>
                </c:pt>
                <c:pt idx="3">
                  <c:v>Out of Scope</c:v>
                </c:pt>
              </c:strCache>
            </c:strRef>
          </c:cat>
          <c:val>
            <c:numRef>
              <c:f>Summary!$J$7:$J$10</c:f>
              <c:numCache>
                <c:formatCode>General</c:formatCode>
                <c:ptCount val="4"/>
                <c:pt idx="0">
                  <c:v>97</c:v>
                </c:pt>
                <c:pt idx="1">
                  <c:v>7</c:v>
                </c:pt>
                <c:pt idx="2">
                  <c:v>0</c:v>
                </c:pt>
                <c:pt idx="3">
                  <c:v>0</c:v>
                </c:pt>
              </c:numCache>
            </c:numRef>
          </c:val>
          <c:extLst>
            <c:ext xmlns:c16="http://schemas.microsoft.com/office/drawing/2014/chart" uri="{C3380CC4-5D6E-409C-BE32-E72D297353CC}">
              <c16:uniqueId val="{00000008-6F18-488C-AA1A-CB08650477E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14A58650-1D36-4A59-A366-C352092E7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12053</xdr:colOff>
      <xdr:row>0</xdr:row>
      <xdr:rowOff>38100</xdr:rowOff>
    </xdr:from>
    <xdr:to>
      <xdr:col>53</xdr:col>
      <xdr:colOff>150085</xdr:colOff>
      <xdr:row>60</xdr:row>
      <xdr:rowOff>133876</xdr:rowOff>
    </xdr:to>
    <xdr:pic>
      <xdr:nvPicPr>
        <xdr:cNvPr id="4" name="Picture 3">
          <a:extLst>
            <a:ext uri="{FF2B5EF4-FFF2-40B4-BE49-F238E27FC236}">
              <a16:creationId xmlns:a16="http://schemas.microsoft.com/office/drawing/2014/main" id="{39DDCD20-1C4C-494D-B0B7-089763202E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9653" y="38100"/>
          <a:ext cx="13549232" cy="110685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drive.google.com/file/d/1yyCzMzCYPAV4RozXdO53hoT1k7U707zu/view?usp=sharing" TargetMode="External"/><Relationship Id="rId117" Type="http://schemas.openxmlformats.org/officeDocument/2006/relationships/hyperlink" Target="https://drive.google.com/file/d/1s9YtaqQA68I00DiFeil7EobmIO4xuMfW/view?usp=sharing" TargetMode="External"/><Relationship Id="rId21" Type="http://schemas.openxmlformats.org/officeDocument/2006/relationships/hyperlink" Target="https://drive.google.com/file/d/1XVfXN-2GHGv908bDstZYy-Y8U8kywTpJ/view?usp=sharing" TargetMode="External"/><Relationship Id="rId42" Type="http://schemas.openxmlformats.org/officeDocument/2006/relationships/hyperlink" Target="https://drive.google.com/file/d/1D3Bey5fgjYYy_nJjz6E8_wZRD0o8R-bB/view?usp=sharing" TargetMode="External"/><Relationship Id="rId47" Type="http://schemas.openxmlformats.org/officeDocument/2006/relationships/hyperlink" Target="https://www.loom.com/share/3ba507e0feba4412a80f0971eabaa4a9" TargetMode="External"/><Relationship Id="rId63" Type="http://schemas.openxmlformats.org/officeDocument/2006/relationships/hyperlink" Target="mailto:faysalbinasad3334@gmail.com" TargetMode="External"/><Relationship Id="rId68" Type="http://schemas.openxmlformats.org/officeDocument/2006/relationships/hyperlink" Target="https://drive.google.com/file/d/1gwvd5f5FQHOS9_GqpIeF3eUw05G2AAx3/view?usp=sharing" TargetMode="External"/><Relationship Id="rId84" Type="http://schemas.openxmlformats.org/officeDocument/2006/relationships/hyperlink" Target="mailto:_____faysalbinasad3334@yopmail.com" TargetMode="External"/><Relationship Id="rId89" Type="http://schemas.openxmlformats.org/officeDocument/2006/relationships/hyperlink" Target="https://drive.google.com/file/d/1wEULpg-xrPvEHpzX3x2ZqIGPdeRR3dOS/view?usp=sharing" TargetMode="External"/><Relationship Id="rId112" Type="http://schemas.openxmlformats.org/officeDocument/2006/relationships/hyperlink" Target="https://drive.google.com/file/d/1yauNIDIBogUI9uc8QJW3NVkkTSeGUPuB/view?usp=sharing" TargetMode="External"/><Relationship Id="rId16" Type="http://schemas.openxmlformats.org/officeDocument/2006/relationships/hyperlink" Target="https://drive.google.com/file/d/13rXuKUDRCbr5hCRnZomputyjVJRH5Zkm/view?usp=sharing" TargetMode="External"/><Relationship Id="rId107" Type="http://schemas.openxmlformats.org/officeDocument/2006/relationships/hyperlink" Target="https://drive.google.com/file/d/1oAIEc2ICLZFZHU6jf38f5bmHKT3BMDyh/view?usp=sharing" TargetMode="External"/><Relationship Id="rId11" Type="http://schemas.openxmlformats.org/officeDocument/2006/relationships/hyperlink" Target="https://drive.google.com/file/d/1yvz-EMtIh9clQo3ENpBrTOq9bMvx-EnJ/view?usp=sharing" TargetMode="External"/><Relationship Id="rId32" Type="http://schemas.openxmlformats.org/officeDocument/2006/relationships/hyperlink" Target="https://drive.google.com/file/d/1IDx8rvl5coNQogk7GMAHNMgzAHDxpidS/view?usp=sharing" TargetMode="External"/><Relationship Id="rId37" Type="http://schemas.openxmlformats.org/officeDocument/2006/relationships/hyperlink" Target="https://drive.google.com/file/d/1V6wBLWv55lVvlN7bktg4DfBanEfYrMY8/view?usp=sharing" TargetMode="External"/><Relationship Id="rId53" Type="http://schemas.openxmlformats.org/officeDocument/2006/relationships/hyperlink" Target="https://drive.google.com/file/d/1jjuYQtlOLLf1XsHzK2RgXxo3wTW9vKsj/view?usp=sharing" TargetMode="External"/><Relationship Id="rId58" Type="http://schemas.openxmlformats.org/officeDocument/2006/relationships/hyperlink" Target="https://drive.google.com/file/d/154-t5VF9_o53tDR21EGn2NqlsoT1cP23/view?usp=sharing" TargetMode="External"/><Relationship Id="rId74" Type="http://schemas.openxmlformats.org/officeDocument/2006/relationships/hyperlink" Target="https://drive.google.com/file/d/1sOvuQx1xxLeNbbhDTAfXDhYVZFPk_aJ0/view?usp=sharing" TargetMode="External"/><Relationship Id="rId79" Type="http://schemas.openxmlformats.org/officeDocument/2006/relationships/hyperlink" Target="https://drive.google.com/file/d/1-isb5kRRuOdEqEft15N-_G7x7oaMnk0Y/view?usp=sharing" TargetMode="External"/><Relationship Id="rId102" Type="http://schemas.openxmlformats.org/officeDocument/2006/relationships/hyperlink" Target="https://drive.google.com/file/d/1UhxOf-5QzVh0WA8_7pjKFczYSB1G3cn4/view?usp=sharing" TargetMode="External"/><Relationship Id="rId123" Type="http://schemas.openxmlformats.org/officeDocument/2006/relationships/printerSettings" Target="../printerSettings/printerSettings2.bin"/><Relationship Id="rId5" Type="http://schemas.openxmlformats.org/officeDocument/2006/relationships/hyperlink" Target="https://drive.google.com/file/d/1SRq-JcRBi9NKjMsSTchwwVCseKgK1ybr/view?usp=sharing" TargetMode="External"/><Relationship Id="rId90" Type="http://schemas.openxmlformats.org/officeDocument/2006/relationships/hyperlink" Target="https://drive.google.com/file/d/1WU3h_PwTeRM28rYT8YB0IfARDS48M8AE/view?usp=sharing" TargetMode="External"/><Relationship Id="rId95" Type="http://schemas.openxmlformats.org/officeDocument/2006/relationships/hyperlink" Target="https://drive.google.com/file/d/1yxWki1TyO1GdMzpjEZApVxsZqikFyPSS/view?usp=sharing" TargetMode="External"/><Relationship Id="rId22" Type="http://schemas.openxmlformats.org/officeDocument/2006/relationships/hyperlink" Target="https://drive.google.com/file/d/1xiv3l1WlOFs0agugUgGapkIeaNx9VxIg/view?usp=sharing" TargetMode="External"/><Relationship Id="rId27" Type="http://schemas.openxmlformats.org/officeDocument/2006/relationships/hyperlink" Target="mailto:faysalbinasad3334@gmail.com_" TargetMode="External"/><Relationship Id="rId43" Type="http://schemas.openxmlformats.org/officeDocument/2006/relationships/hyperlink" Target="https://drive.google.com/file/d/1eOyZXnj6-K0KCJGxmmkj0CWJl5daaZTL/view?usp=sharing" TargetMode="External"/><Relationship Id="rId48" Type="http://schemas.openxmlformats.org/officeDocument/2006/relationships/hyperlink" Target="https://drive.google.com/file/d/1OzQMwnrxI8eMl6gRfK4EViA1pMwK80v9/view?usp=sharing" TargetMode="External"/><Relationship Id="rId64" Type="http://schemas.openxmlformats.org/officeDocument/2006/relationships/hyperlink" Target="https://drive.google.com/file/d/1BpHLaJFO60g3yFIEh5BwSA5DLoubGRU8/view?usp=sharing" TargetMode="External"/><Relationship Id="rId69" Type="http://schemas.openxmlformats.org/officeDocument/2006/relationships/hyperlink" Target="https://drive.google.com/file/d/1vdjubOIKScOCTaUa2z3B0ZpiL0rZRGUk/view?usp=sharing" TargetMode="External"/><Relationship Id="rId113" Type="http://schemas.openxmlformats.org/officeDocument/2006/relationships/hyperlink" Target="https://drive.google.com/file/d/12OWBLlvV2P8jL57GGh9u3-pjnPcXm1oh/view?usp=sharing" TargetMode="External"/><Relationship Id="rId118" Type="http://schemas.openxmlformats.org/officeDocument/2006/relationships/hyperlink" Target="https://drive.google.com/file/d/1UsMhkB2do9Th5hR7Lm73Zg52rzOh_zu3/view?usp=sharing" TargetMode="External"/><Relationship Id="rId80" Type="http://schemas.openxmlformats.org/officeDocument/2006/relationships/hyperlink" Target="https://drive.google.com/file/d/1iiMz6XFPjHm7R9wnw_THQfdBliuRuKCl/view?usp=sharing" TargetMode="External"/><Relationship Id="rId85" Type="http://schemas.openxmlformats.org/officeDocument/2006/relationships/hyperlink" Target="https://drive.google.com/file/d/1VfJZM3GCHjnsEU0hwawgLM48AUTZsqwN/view?usp=sharing" TargetMode="External"/><Relationship Id="rId12" Type="http://schemas.openxmlformats.org/officeDocument/2006/relationships/hyperlink" Target="https://drive.google.com/file/d/1P6SVWXrXzmUWdI8t25CT-4-LOn1ubegn/view?usp=sharing" TargetMode="External"/><Relationship Id="rId17" Type="http://schemas.openxmlformats.org/officeDocument/2006/relationships/hyperlink" Target="mailto:faysalbinasad3334@gmail.com" TargetMode="External"/><Relationship Id="rId33" Type="http://schemas.openxmlformats.org/officeDocument/2006/relationships/hyperlink" Target="https://drive.google.com/file/d/1o4EQCuTfcJqCvS_ge4d2QhkH7g1P6FBx/view?usp=sharing" TargetMode="External"/><Relationship Id="rId38" Type="http://schemas.openxmlformats.org/officeDocument/2006/relationships/hyperlink" Target="https://drive.google.com/file/d/1cKOQ8Wwj2gC9kngqgRHdXqgxkNvGhXSe/view?usp=sharing" TargetMode="External"/><Relationship Id="rId59" Type="http://schemas.openxmlformats.org/officeDocument/2006/relationships/hyperlink" Target="https://drive.google.com/file/d/1vX45OMASNUIQEkvw2z2_QwWyENGK8-YX/view?usp=sharing" TargetMode="External"/><Relationship Id="rId103" Type="http://schemas.openxmlformats.org/officeDocument/2006/relationships/hyperlink" Target="https://drive.google.com/file/d/1yKa6vL3wk7kp5TDvBJ8iOhqap5GbaOYy/view?usp=sharing" TargetMode="External"/><Relationship Id="rId108" Type="http://schemas.openxmlformats.org/officeDocument/2006/relationships/hyperlink" Target="https://drive.google.com/file/d/1sOvuQx1xxLeNbbhDTAfXDhYVZFPk_aJ0/view?usp=sharing" TargetMode="External"/><Relationship Id="rId54" Type="http://schemas.openxmlformats.org/officeDocument/2006/relationships/hyperlink" Target="https://drive.google.com/file/d/17dMaq0MKz4DT3gYaz7A3beeqsfWJQbof/view?usp=sharing" TargetMode="External"/><Relationship Id="rId70" Type="http://schemas.openxmlformats.org/officeDocument/2006/relationships/hyperlink" Target="https://drive.google.com/file/d/1iX91AHsIOjrMmHeOQIxOQWBLilC_VRvH/view?usp=sharing" TargetMode="External"/><Relationship Id="rId75" Type="http://schemas.openxmlformats.org/officeDocument/2006/relationships/hyperlink" Target="https://drive.google.com/file/d/1gqHx_OylKs0Bb17vPwWewK4RkWaw2QVV/view?usp=sharing" TargetMode="External"/><Relationship Id="rId91" Type="http://schemas.openxmlformats.org/officeDocument/2006/relationships/hyperlink" Target="mailto:faysalbinasad3334@yopmail.com675674763gfhgfnvbhjjmkgfjhfj8hgjgjhfjdklnbjkgukgui766jhjllhljfkjfjjhxsgedty69hkjhkjgkfkbl;;;hugu8t865555555555jgkbkjbjkklhlh;j;oj;ojlhgiut8t56476ffiu" TargetMode="External"/><Relationship Id="rId96" Type="http://schemas.openxmlformats.org/officeDocument/2006/relationships/hyperlink" Target="https://drive.google.com/file/d/1xz5gr9FT-4D5Utcpmc7TcKC5DGQCyCRo/view?usp=sharing" TargetMode="External"/><Relationship Id="rId1" Type="http://schemas.openxmlformats.org/officeDocument/2006/relationships/hyperlink" Target="https://drive.google.com/file/d/1YzOTVRdxNBrRdUQQIUhSdR9L01QFn9IJ/view?usp=sharing" TargetMode="External"/><Relationship Id="rId6" Type="http://schemas.openxmlformats.org/officeDocument/2006/relationships/hyperlink" Target="https://drive.google.com/file/d/1rNyxC-1qVLrAbKJ1Msam4h8uY5__igwP/view?usp=sharing" TargetMode="External"/><Relationship Id="rId23" Type="http://schemas.openxmlformats.org/officeDocument/2006/relationships/hyperlink" Target="https://drive.google.com/file/d/1RlgHVh52AvVI-YQQtDThnw2c1j1pzEdV/view?usp=sharing" TargetMode="External"/><Relationship Id="rId28" Type="http://schemas.openxmlformats.org/officeDocument/2006/relationships/hyperlink" Target="https://drive.google.com/file/d/1yyCzMzCYPAV4RozXdO53hoT1k7U707zu/view?usp=sharing" TargetMode="External"/><Relationship Id="rId49" Type="http://schemas.openxmlformats.org/officeDocument/2006/relationships/hyperlink" Target="https://drive.google.com/file/d/1OzQMwnrxI8eMl6gRfK4EViA1pMwK80v9/view?usp=sharing" TargetMode="External"/><Relationship Id="rId114" Type="http://schemas.openxmlformats.org/officeDocument/2006/relationships/hyperlink" Target="https://drive.google.com/file/d/12QdbF67ESZ5JYYajFqxvvlVa7VHL5K_k/view?usp=sharing" TargetMode="External"/><Relationship Id="rId119" Type="http://schemas.openxmlformats.org/officeDocument/2006/relationships/hyperlink" Target="https://drive.google.com/file/d/1ScrkNclip0WFNu5MLiPtUBuLDxytTcsG/view?usp=sharing" TargetMode="External"/><Relationship Id="rId44" Type="http://schemas.openxmlformats.org/officeDocument/2006/relationships/hyperlink" Target="https://drive.google.com/file/d/1kOYr559a2TIGnwdM7-ymb-8DPJel2cOX/view?usp=sharing" TargetMode="External"/><Relationship Id="rId60" Type="http://schemas.openxmlformats.org/officeDocument/2006/relationships/hyperlink" Target="https://drive.google.com/file/d/1Z2AvTRTfK8RK1ljJYm7KwVhXRpPeTW6V/view?usp=sharing" TargetMode="External"/><Relationship Id="rId65" Type="http://schemas.openxmlformats.org/officeDocument/2006/relationships/hyperlink" Target="mailto:_____faysalbinasad3334@gmail.com" TargetMode="External"/><Relationship Id="rId81" Type="http://schemas.openxmlformats.org/officeDocument/2006/relationships/hyperlink" Target="mailto:faysalbinasad3334@yopmail.com" TargetMode="External"/><Relationship Id="rId86" Type="http://schemas.openxmlformats.org/officeDocument/2006/relationships/hyperlink" Target="mailto:faysalbinasad3334@yopmail.com_____" TargetMode="External"/><Relationship Id="rId4" Type="http://schemas.openxmlformats.org/officeDocument/2006/relationships/hyperlink" Target="https://drive.google.com/file/d/1C8OyKg8Xx23FzJ91-ky7iVDFtX_5yBmu/view?usp=sharing" TargetMode="External"/><Relationship Id="rId9" Type="http://schemas.openxmlformats.org/officeDocument/2006/relationships/hyperlink" Target="https://drive.google.com/file/d/1yvz-EMtIh9clQo3ENpBrTOq9bMvx-EnJ/view?usp=sharing" TargetMode="External"/><Relationship Id="rId13" Type="http://schemas.openxmlformats.org/officeDocument/2006/relationships/hyperlink" Target="https://drive.google.com/file/d/1ilm1aNwrUXcTCkB6uhJtS1BOoOJsAQD1/view?usp=sharing" TargetMode="External"/><Relationship Id="rId18" Type="http://schemas.openxmlformats.org/officeDocument/2006/relationships/hyperlink" Target="https://drive.google.com/file/d/16f2uibNPwK32gfeACNCjeEZnENS9GOgd/view?usp=sharing" TargetMode="External"/><Relationship Id="rId39" Type="http://schemas.openxmlformats.org/officeDocument/2006/relationships/hyperlink" Target="https://drive.google.com/file/d/12m-oe8j-sFDS3nG8akIzgdBUwHJG0-kh/view?usp=sharing" TargetMode="External"/><Relationship Id="rId109" Type="http://schemas.openxmlformats.org/officeDocument/2006/relationships/hyperlink" Target="https://drive.google.com/file/d/1eMyhs6Q1zU_-V_KA_f6KRV01674k0Rs2/view?usp=sharing" TargetMode="External"/><Relationship Id="rId34" Type="http://schemas.openxmlformats.org/officeDocument/2006/relationships/hyperlink" Target="https://drive.google.com/file/d/1yjtLBnw4nIlqkSa4o0PkpQ5HVIu-diLH/view?usp=sharing" TargetMode="External"/><Relationship Id="rId50" Type="http://schemas.openxmlformats.org/officeDocument/2006/relationships/hyperlink" Target="https://drive.google.com/file/d/16WvGsnOuMBTs40p0LPhcc973H63FI4L2/view?usp=sharing" TargetMode="External"/><Relationship Id="rId55" Type="http://schemas.openxmlformats.org/officeDocument/2006/relationships/hyperlink" Target="https://drive.google.com/file/d/1dBGkPCmvOGEfp4g5pveDZA-dlHw0JDQg/view?usp=sharing" TargetMode="External"/><Relationship Id="rId76" Type="http://schemas.openxmlformats.org/officeDocument/2006/relationships/hyperlink" Target="https://drive.google.com/file/d/1xSur_6jJxE9bjObeyLAGmnNqH3gnfB6V/view?usp=sharing" TargetMode="External"/><Relationship Id="rId97" Type="http://schemas.openxmlformats.org/officeDocument/2006/relationships/hyperlink" Target="https://drive.google.com/file/d/1dtoxohCRsxkhzmeqCuNPaQS6WrcCrC-m/view?usp=sharing" TargetMode="External"/><Relationship Id="rId104" Type="http://schemas.openxmlformats.org/officeDocument/2006/relationships/hyperlink" Target="https://drive.google.com/file/d/1grcY5w9dj8DHnPVjyeCr5eH-jQUDl9SL/view?usp=sharing" TargetMode="External"/><Relationship Id="rId120" Type="http://schemas.openxmlformats.org/officeDocument/2006/relationships/hyperlink" Target="https://drive.google.com/file/d/1lv9WLQmM_PXOzUPywtYq9dL6y0p_PGAp/view?usp=sharing" TargetMode="External"/><Relationship Id="rId7" Type="http://schemas.openxmlformats.org/officeDocument/2006/relationships/hyperlink" Target="https://drive.google.com/file/d/1XfpxD9Z62DcCR6NLTYx3UhMu0_vDpKIk/view?usp=sharing" TargetMode="External"/><Relationship Id="rId71" Type="http://schemas.openxmlformats.org/officeDocument/2006/relationships/hyperlink" Target="https://drive.google.com/file/d/17gnFc0WNwLCPqMIS0GENjbgbPcDqfsgv/view?usp=sharing" TargetMode="External"/><Relationship Id="rId92" Type="http://schemas.openxmlformats.org/officeDocument/2006/relationships/hyperlink" Target="https://drive.google.com/file/d/1ICKKYS5C_8oAEbDgmxebWfDIy8tyeRUJ/view?usp=sharing" TargetMode="External"/><Relationship Id="rId2" Type="http://schemas.openxmlformats.org/officeDocument/2006/relationships/hyperlink" Target="https://drive.google.com/file/d/1D9QubJwLkJho1Jhdmz_agqHLyrolajFZ/view?usp=sharing" TargetMode="External"/><Relationship Id="rId29" Type="http://schemas.openxmlformats.org/officeDocument/2006/relationships/hyperlink" Target="https://drive.google.com/file/d/1P_yqyI9_bmMkOWOgz_x7RLuH9f3thcD1/view?usp=sharing" TargetMode="External"/><Relationship Id="rId24" Type="http://schemas.openxmlformats.org/officeDocument/2006/relationships/hyperlink" Target="https://drive.google.com/file/d/1HwpVZ_2ki-WfmaJADiQ-95BCg9-h0y4l/view?usp=sharing" TargetMode="External"/><Relationship Id="rId40" Type="http://schemas.openxmlformats.org/officeDocument/2006/relationships/hyperlink" Target="https://drive.google.com/file/d/1vRBBG2mO9r7xFFUKq5QgHtfkCrt0jkkW/view?usp=sharing" TargetMode="External"/><Relationship Id="rId45" Type="http://schemas.openxmlformats.org/officeDocument/2006/relationships/hyperlink" Target="https://drive.google.com/file/d/1Z5b1Z2-DeCDACqoPMhu1GU-JwEfF-5Ej/view?usp=sharing" TargetMode="External"/><Relationship Id="rId66" Type="http://schemas.openxmlformats.org/officeDocument/2006/relationships/hyperlink" Target="https://drive.google.com/file/d/1ZJFxrsuyDCb6Ho6MbU23lpA9H1Cv28-H/view?usp=sharing" TargetMode="External"/><Relationship Id="rId87" Type="http://schemas.openxmlformats.org/officeDocument/2006/relationships/hyperlink" Target="https://drive.google.com/file/d/1Z3e14N8VDFfz8ofimUMtMXpQRch6v2SR/view?usp=sharing" TargetMode="External"/><Relationship Id="rId110" Type="http://schemas.openxmlformats.org/officeDocument/2006/relationships/hyperlink" Target="https://drive.google.com/file/d/1PQRY2juyiSp7rZwi_CFcauEKQ4cCUPhU/view?usp=sharing" TargetMode="External"/><Relationship Id="rId115" Type="http://schemas.openxmlformats.org/officeDocument/2006/relationships/hyperlink" Target="https://drive.google.com/file/d/1ZpDb_S6l32sYiIpSkbx28BRrnlfoVez0/view?usp=sharing" TargetMode="External"/><Relationship Id="rId61" Type="http://schemas.openxmlformats.org/officeDocument/2006/relationships/hyperlink" Target="https://drive.google.com/file/d/1pMBjl0DPTSdEyceCv7sz1IxGlmwjZg2I/view?usp=sharing" TargetMode="External"/><Relationship Id="rId82" Type="http://schemas.openxmlformats.org/officeDocument/2006/relationships/hyperlink" Target="https://drive.google.com/file/d/1CxyPJVAQNOTII2Ye2v_U5BRHDeoiRjN1/view?usp=sharing" TargetMode="External"/><Relationship Id="rId19" Type="http://schemas.openxmlformats.org/officeDocument/2006/relationships/hyperlink" Target="https://drive.google.com/file/d/1Q7H2qXn9vJRTJwkBoIfS8G3dalnAgMx4/view?usp=sharing" TargetMode="External"/><Relationship Id="rId14" Type="http://schemas.openxmlformats.org/officeDocument/2006/relationships/hyperlink" Target="https://drive.google.com/file/d/13rXuKUDRCbr5hCRnZomputyjVJRH5Zkm/view?usp=sharing" TargetMode="External"/><Relationship Id="rId30" Type="http://schemas.openxmlformats.org/officeDocument/2006/relationships/hyperlink" Target="https://drive.google.com/file/d/1aefpWI0eCm_xtAhMeuSuXO5-QU2WeRFJ/view?usp=sharing" TargetMode="External"/><Relationship Id="rId35" Type="http://schemas.openxmlformats.org/officeDocument/2006/relationships/hyperlink" Target="https://drive.google.com/file/d/1AOOpmUF5nw9Pcu5MxgUB02OB64e23BiG/view?usp=sharing" TargetMode="External"/><Relationship Id="rId56" Type="http://schemas.openxmlformats.org/officeDocument/2006/relationships/hyperlink" Target="https://www.loom.com/share/6237bdfc18e94e28abbb2297cc1c6a8e" TargetMode="External"/><Relationship Id="rId77" Type="http://schemas.openxmlformats.org/officeDocument/2006/relationships/hyperlink" Target="https://drive.google.com/file/d/1c3dMXttKFWqHP--th2AkjB1iudV68RE8/view?usp=sharing" TargetMode="External"/><Relationship Id="rId100" Type="http://schemas.openxmlformats.org/officeDocument/2006/relationships/hyperlink" Target="mailto:faysalbinasad3334@gmail.com" TargetMode="External"/><Relationship Id="rId105" Type="http://schemas.openxmlformats.org/officeDocument/2006/relationships/hyperlink" Target="https://drive.google.com/file/d/1jMJOvVGPg6CotselH4Oyhzcdu9rx-m2f/view?usp=sharing" TargetMode="External"/><Relationship Id="rId8" Type="http://schemas.openxmlformats.org/officeDocument/2006/relationships/hyperlink" Target="https://drive.google.com/file/d/1XfpxD9Z62DcCR6NLTYx3UhMu0_vDpKIk/view?usp=sharing" TargetMode="External"/><Relationship Id="rId51" Type="http://schemas.openxmlformats.org/officeDocument/2006/relationships/hyperlink" Target="https://drive.google.com/file/d/1npKbiWTh0ZoGJVtnpO4KmAPaEBNARFQX/view?usp=sharing" TargetMode="External"/><Relationship Id="rId72" Type="http://schemas.openxmlformats.org/officeDocument/2006/relationships/hyperlink" Target="https://drive.google.com/file/d/1ew0bejkydHJfCFPWbYJgT2v4BLclqbKg/view?usp=sharing" TargetMode="External"/><Relationship Id="rId93" Type="http://schemas.openxmlformats.org/officeDocument/2006/relationships/hyperlink" Target="https://drive.google.com/file/d/13eqEeuM6j8AsLybaN01IucEYL6tU2S4W/view?usp=sharing" TargetMode="External"/><Relationship Id="rId98" Type="http://schemas.openxmlformats.org/officeDocument/2006/relationships/hyperlink" Target="mailto:faysalbinasad3334@gmail.com" TargetMode="External"/><Relationship Id="rId121" Type="http://schemas.openxmlformats.org/officeDocument/2006/relationships/hyperlink" Target="https://drive.google.com/file/d/1t0-0jvgVsoJl_TWyAvEIUfwmHNzkvE4x/view?usp=sharing" TargetMode="External"/><Relationship Id="rId3" Type="http://schemas.openxmlformats.org/officeDocument/2006/relationships/hyperlink" Target="https://drive.google.com/file/d/1E0XDFDC1DwXt8Ua7Mo2rz2eY-GoqKx7B/view?usp=sharing" TargetMode="External"/><Relationship Id="rId25" Type="http://schemas.openxmlformats.org/officeDocument/2006/relationships/hyperlink" Target="mailto:_faysalbinasad3334@gmail.com" TargetMode="External"/><Relationship Id="rId46" Type="http://schemas.openxmlformats.org/officeDocument/2006/relationships/hyperlink" Target="https://www.loom.com/share/4641beac678947ebb051194784c933d0" TargetMode="External"/><Relationship Id="rId67" Type="http://schemas.openxmlformats.org/officeDocument/2006/relationships/hyperlink" Target="mailto:faysalbinasad3334@gmail.com_____" TargetMode="External"/><Relationship Id="rId116" Type="http://schemas.openxmlformats.org/officeDocument/2006/relationships/hyperlink" Target="https://drive.google.com/file/d/133qO78odO-hiVofssyv1gxKhGYPP_QyA/view?usp=sharing" TargetMode="External"/><Relationship Id="rId20" Type="http://schemas.openxmlformats.org/officeDocument/2006/relationships/hyperlink" Target="https://drive.google.com/file/d/12UsIGl5RNpTnp4tYvyYS8oe2mJgvRzkE/view?usp=sharing" TargetMode="External"/><Relationship Id="rId41" Type="http://schemas.openxmlformats.org/officeDocument/2006/relationships/hyperlink" Target="https://drive.google.com/file/d/1D3Bey5fgjYYy_nJjz6E8_wZRD0o8R-bB/view?usp=sharing" TargetMode="External"/><Relationship Id="rId62" Type="http://schemas.openxmlformats.org/officeDocument/2006/relationships/hyperlink" Target="https://drive.google.com/file/d/1hO_l9pxGejemacaqO2ylJeoqt-xV5EAa/view?usp=sharing" TargetMode="External"/><Relationship Id="rId83" Type="http://schemas.openxmlformats.org/officeDocument/2006/relationships/hyperlink" Target="https://drive.google.com/file/d/1pk1GtvjtRSPMVjs1Zpyw-1GeVSPnGwLU/view?usp=sharing" TargetMode="External"/><Relationship Id="rId88" Type="http://schemas.openxmlformats.org/officeDocument/2006/relationships/hyperlink" Target="https://drive.google.com/file/d/1wragACptRrfpL-1Ql6PLQ46ya7l0j3NY/view?usp=sharing" TargetMode="External"/><Relationship Id="rId111" Type="http://schemas.openxmlformats.org/officeDocument/2006/relationships/hyperlink" Target="https://drive.google.com/file/d/1sWC1g1M81JpcCBmHHnCDonRvpXXq0xLh/view?usp=sharing" TargetMode="External"/><Relationship Id="rId15" Type="http://schemas.openxmlformats.org/officeDocument/2006/relationships/hyperlink" Target="https://drive.google.com/file/d/1dYbQSabPJ_7iVIX_r63LfE8p7YAK5NJv/view?usp=sharing" TargetMode="External"/><Relationship Id="rId36" Type="http://schemas.openxmlformats.org/officeDocument/2006/relationships/hyperlink" Target="https://drive.google.com/file/d/183RqdmteY07niVoOOz1Y2U6vfT4WIAnU/view?usp=sharing" TargetMode="External"/><Relationship Id="rId57" Type="http://schemas.openxmlformats.org/officeDocument/2006/relationships/hyperlink" Target="https://www.loom.com/share/e11715bdc659408a9935d0125b7f00b4" TargetMode="External"/><Relationship Id="rId106" Type="http://schemas.openxmlformats.org/officeDocument/2006/relationships/hyperlink" Target="https://drive.google.com/file/d/1Pbik2V34pbuC19V80ln4kngTpQ-eSiFn/view?usp=sharing" TargetMode="External"/><Relationship Id="rId10" Type="http://schemas.openxmlformats.org/officeDocument/2006/relationships/hyperlink" Target="mailto:faysalbinasad3334@gmail.com" TargetMode="External"/><Relationship Id="rId31" Type="http://schemas.openxmlformats.org/officeDocument/2006/relationships/hyperlink" Target="https://drive.google.com/file/d/16D-F19XEHuyU_TxWH3AHfdSXB9v7Vah5/view?usp=sharing" TargetMode="External"/><Relationship Id="rId52" Type="http://schemas.openxmlformats.org/officeDocument/2006/relationships/hyperlink" Target="https://drive.google.com/file/d/10mkvhXns28QO0nWSthFQ_KBSMUqV7-KB/view?usp=sharing" TargetMode="External"/><Relationship Id="rId73" Type="http://schemas.openxmlformats.org/officeDocument/2006/relationships/hyperlink" Target="https://drive.google.com/file/d/1l1-K1Ps2PkoQQBGbAfdnajKRUgxqPrm4/view?usp=sharing" TargetMode="External"/><Relationship Id="rId78" Type="http://schemas.openxmlformats.org/officeDocument/2006/relationships/hyperlink" Target="https://drive.google.com/file/d/13wJXwVSs278tY64i7vnbnnzF8q57Lag1/view?usp=sharing" TargetMode="External"/><Relationship Id="rId94" Type="http://schemas.openxmlformats.org/officeDocument/2006/relationships/hyperlink" Target="https://drive.google.com/file/d/1nr5FbRfFSEELjzjVr3S7KvRKiSuqt0Bf/view?usp=sharing" TargetMode="External"/><Relationship Id="rId99" Type="http://schemas.openxmlformats.org/officeDocument/2006/relationships/hyperlink" Target="https://drive.google.com/file/d/1HULnp_LwzpDTFm1gh7uQrvb_ORCttkE4/view?usp=sharing" TargetMode="External"/><Relationship Id="rId101" Type="http://schemas.openxmlformats.org/officeDocument/2006/relationships/hyperlink" Target="https://drive.google.com/file/d/1iEpyVmlFoiWpgmuEcj9k8czRwWopHsZz/view?usp=sharing" TargetMode="External"/><Relationship Id="rId122" Type="http://schemas.openxmlformats.org/officeDocument/2006/relationships/hyperlink" Target="Hover%20over%20'Sen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file/d/1ZJFxrsuyDCb6Ho6MbU23lpA9H1Cv28-H/view?usp=sharing" TargetMode="External"/><Relationship Id="rId2" Type="http://schemas.openxmlformats.org/officeDocument/2006/relationships/hyperlink" Target="https://drive.google.com/file/d/1BpHLaJFO60g3yFIEh5BwSA5DLoubGRU8/view?usp=sharing" TargetMode="External"/><Relationship Id="rId1" Type="http://schemas.openxmlformats.org/officeDocument/2006/relationships/hyperlink" Target="https://drive.google.com/file/d/1pMBjl0DPTSdEyceCv7sz1IxGlmwjZg2I/view?usp=sharing" TargetMode="External"/><Relationship Id="rId4" Type="http://schemas.openxmlformats.org/officeDocument/2006/relationships/hyperlink" Target="https://drive.google.com/file/d/1VfJZM3GCHjnsEU0hwawgLM48AUTZsqwN/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986D3-D111-4FD1-BF4B-74744132C9B1}">
  <sheetPr>
    <tabColor theme="8" tint="-0.249977111117893"/>
    <outlinePr summaryBelow="0" summaryRight="0"/>
  </sheetPr>
  <dimension ref="A1:Z251"/>
  <sheetViews>
    <sheetView workbookViewId="0">
      <selection activeCell="B20" sqref="B20:D21"/>
    </sheetView>
  </sheetViews>
  <sheetFormatPr defaultColWidth="12.6640625" defaultRowHeight="15" customHeight="1"/>
  <cols>
    <col min="1" max="1" width="14.33203125" style="1" customWidth="1"/>
    <col min="2" max="2" width="29.33203125" style="1" customWidth="1"/>
    <col min="3" max="3" width="21.6640625" style="1" customWidth="1"/>
    <col min="4" max="11" width="14.33203125" style="1" customWidth="1"/>
    <col min="12" max="12" width="40.6640625" style="1" customWidth="1"/>
    <col min="13" max="13" width="28.109375" style="1" customWidth="1"/>
    <col min="14" max="14" width="21.33203125" style="1" customWidth="1"/>
    <col min="15" max="15" width="30.6640625" style="1" customWidth="1"/>
    <col min="16" max="16" width="25" style="1" customWidth="1"/>
    <col min="17" max="18" width="14.33203125" style="1" customWidth="1"/>
    <col min="19" max="26" width="12.6640625" style="1" customWidth="1"/>
    <col min="27" max="16384" width="12.6640625" style="1"/>
  </cols>
  <sheetData>
    <row r="1" spans="1:26" ht="15.75" customHeight="1"/>
    <row r="2" spans="1:26" ht="15.75" customHeight="1"/>
    <row r="3" spans="1:26" ht="8.25" customHeight="1" thickBot="1"/>
    <row r="4" spans="1:26" ht="25.5" customHeight="1" thickBot="1">
      <c r="B4" s="232" t="s">
        <v>16</v>
      </c>
      <c r="C4" s="233"/>
      <c r="D4" s="233"/>
      <c r="E4" s="233"/>
      <c r="F4" s="233"/>
      <c r="G4" s="234"/>
      <c r="K4" s="2"/>
    </row>
    <row r="5" spans="1:26" ht="15.75" customHeight="1" thickBot="1">
      <c r="B5" s="189" t="s">
        <v>17</v>
      </c>
      <c r="C5" s="235" t="s">
        <v>196</v>
      </c>
      <c r="D5" s="236"/>
      <c r="E5" s="236"/>
      <c r="F5" s="236"/>
      <c r="G5" s="237"/>
    </row>
    <row r="6" spans="1:26" ht="15.75" customHeight="1" thickBot="1">
      <c r="B6" s="190" t="s">
        <v>18</v>
      </c>
      <c r="C6" s="235" t="s">
        <v>67</v>
      </c>
      <c r="D6" s="236"/>
      <c r="E6" s="236"/>
      <c r="F6" s="236"/>
      <c r="G6" s="237"/>
      <c r="I6" s="138" t="s">
        <v>20</v>
      </c>
      <c r="J6" s="139" t="s">
        <v>19</v>
      </c>
      <c r="L6" s="3" t="s">
        <v>21</v>
      </c>
    </row>
    <row r="7" spans="1:26" ht="15.75" customHeight="1" thickBot="1">
      <c r="B7" s="189" t="s">
        <v>22</v>
      </c>
      <c r="C7" s="238" t="s">
        <v>23</v>
      </c>
      <c r="D7" s="236"/>
      <c r="E7" s="236"/>
      <c r="F7" s="236"/>
      <c r="G7" s="237"/>
      <c r="I7" s="140" t="s">
        <v>1</v>
      </c>
      <c r="J7" s="141">
        <f>'Sign Up_Log In_Daraz'!L2</f>
        <v>97</v>
      </c>
      <c r="L7" s="4"/>
    </row>
    <row r="8" spans="1:26" ht="15.75" customHeight="1" thickBot="1">
      <c r="B8" s="189" t="s">
        <v>24</v>
      </c>
      <c r="C8" s="235" t="s">
        <v>66</v>
      </c>
      <c r="D8" s="236"/>
      <c r="E8" s="236"/>
      <c r="F8" s="236"/>
      <c r="G8" s="237"/>
      <c r="I8" s="142" t="s">
        <v>2</v>
      </c>
      <c r="J8" s="141">
        <f>'Sign Up_Log In_Daraz'!L3</f>
        <v>7</v>
      </c>
      <c r="L8" s="5"/>
    </row>
    <row r="9" spans="1:26" ht="15.75" customHeight="1" thickBot="1">
      <c r="B9" s="189" t="s">
        <v>25</v>
      </c>
      <c r="C9" s="238"/>
      <c r="D9" s="236"/>
      <c r="E9" s="236"/>
      <c r="F9" s="236"/>
      <c r="G9" s="237"/>
      <c r="I9" s="143" t="s">
        <v>3</v>
      </c>
      <c r="J9" s="141">
        <f>'Sign Up_Log In_Daraz'!L4</f>
        <v>0</v>
      </c>
      <c r="L9" s="6" t="s">
        <v>26</v>
      </c>
      <c r="M9" s="7" t="s">
        <v>27</v>
      </c>
      <c r="N9" s="7" t="s">
        <v>28</v>
      </c>
      <c r="O9" s="7"/>
      <c r="P9" s="7"/>
    </row>
    <row r="10" spans="1:26" ht="15.75" customHeight="1" thickBot="1">
      <c r="B10" s="189" t="s">
        <v>29</v>
      </c>
      <c r="C10" s="235" t="s">
        <v>209</v>
      </c>
      <c r="D10" s="236"/>
      <c r="E10" s="236"/>
      <c r="F10" s="236"/>
      <c r="G10" s="237"/>
      <c r="I10" s="144" t="s">
        <v>4</v>
      </c>
      <c r="J10" s="145">
        <f>'Sign Up_Log In_Daraz'!L5</f>
        <v>0</v>
      </c>
      <c r="L10" s="4"/>
      <c r="M10" s="4"/>
      <c r="N10" s="4" t="s">
        <v>30</v>
      </c>
      <c r="O10" s="4"/>
      <c r="P10" s="4"/>
    </row>
    <row r="11" spans="1:26" ht="15.75" customHeight="1" thickBot="1">
      <c r="B11" s="239" t="s">
        <v>31</v>
      </c>
      <c r="C11" s="240"/>
      <c r="D11" s="240"/>
      <c r="E11" s="240"/>
      <c r="F11" s="240"/>
      <c r="G11" s="241"/>
      <c r="I11" s="161" t="s">
        <v>293</v>
      </c>
      <c r="J11" s="162">
        <f>SUM(J7:J10)</f>
        <v>104</v>
      </c>
    </row>
    <row r="12" spans="1:26" ht="15.75" customHeight="1" thickBot="1">
      <c r="B12" s="242"/>
      <c r="C12" s="243"/>
      <c r="D12" s="243"/>
      <c r="E12" s="243"/>
      <c r="F12" s="243"/>
      <c r="G12" s="244"/>
    </row>
    <row r="13" spans="1:26" ht="15.75" customHeight="1">
      <c r="B13" s="8" t="s">
        <v>32</v>
      </c>
      <c r="C13" s="9" t="s">
        <v>1</v>
      </c>
      <c r="D13" s="9" t="s">
        <v>2</v>
      </c>
      <c r="E13" s="9" t="s">
        <v>3</v>
      </c>
      <c r="F13" s="9" t="s">
        <v>33</v>
      </c>
      <c r="G13" s="10" t="s">
        <v>34</v>
      </c>
      <c r="L13" s="11"/>
      <c r="M13" s="11"/>
      <c r="N13" s="11"/>
      <c r="O13" s="11"/>
      <c r="P13" s="11"/>
      <c r="Q13" s="11"/>
      <c r="R13" s="11"/>
    </row>
    <row r="14" spans="1:26" ht="48" customHeight="1">
      <c r="A14" s="12"/>
      <c r="B14" s="13"/>
      <c r="C14" s="108">
        <f>'Sign Up_Log In_Daraz'!L2</f>
        <v>97</v>
      </c>
      <c r="D14" s="109">
        <f>'Sign Up_Log In_Daraz'!L3</f>
        <v>7</v>
      </c>
      <c r="E14" s="110">
        <f>'Sign Up_Log In_Daraz'!L4</f>
        <v>0</v>
      </c>
      <c r="F14" s="112">
        <f>'Sign Up_Log In_Daraz'!L5</f>
        <v>0</v>
      </c>
      <c r="G14" s="111">
        <f>SUM(C14:F14)</f>
        <v>104</v>
      </c>
      <c r="H14" s="12"/>
      <c r="I14" s="12"/>
      <c r="J14" s="12"/>
      <c r="K14" s="12"/>
      <c r="L14" s="14"/>
      <c r="M14" s="12"/>
      <c r="N14" s="12"/>
      <c r="O14" s="12"/>
      <c r="P14" s="12"/>
      <c r="Q14" s="12"/>
      <c r="R14" s="12"/>
      <c r="S14" s="12"/>
      <c r="T14" s="12"/>
      <c r="U14" s="12"/>
      <c r="V14" s="12"/>
      <c r="W14" s="12"/>
      <c r="X14" s="12"/>
      <c r="Y14" s="12"/>
      <c r="Z14" s="12"/>
    </row>
    <row r="15" spans="1:26" ht="18.600000000000001" thickBot="1">
      <c r="B15" s="15" t="s">
        <v>35</v>
      </c>
      <c r="C15" s="16">
        <f t="shared" ref="C15:G15" si="0">SUM(C14)</f>
        <v>97</v>
      </c>
      <c r="D15" s="17">
        <f t="shared" si="0"/>
        <v>7</v>
      </c>
      <c r="E15" s="16">
        <f t="shared" si="0"/>
        <v>0</v>
      </c>
      <c r="F15" s="16">
        <f t="shared" si="0"/>
        <v>0</v>
      </c>
      <c r="G15" s="18">
        <f t="shared" si="0"/>
        <v>104</v>
      </c>
      <c r="L15" s="2"/>
      <c r="M15" s="19"/>
      <c r="N15" s="19"/>
      <c r="O15" s="19"/>
      <c r="P15" s="19"/>
      <c r="Q15" s="19"/>
      <c r="R15" s="19"/>
    </row>
    <row r="16" spans="1:26" ht="15.75" customHeight="1">
      <c r="B16" s="20"/>
      <c r="C16" s="20"/>
      <c r="D16" s="20"/>
      <c r="E16" s="20"/>
      <c r="F16" s="20"/>
      <c r="G16" s="20"/>
      <c r="L16" s="2"/>
      <c r="M16" s="19"/>
      <c r="N16" s="19"/>
      <c r="O16" s="19"/>
      <c r="P16" s="19"/>
      <c r="Q16" s="19"/>
      <c r="R16" s="19"/>
    </row>
    <row r="17" spans="2:18" ht="15.75" customHeight="1" thickBot="1">
      <c r="B17" s="20"/>
      <c r="C17" s="20"/>
      <c r="D17" s="20"/>
      <c r="E17" s="20"/>
      <c r="F17" s="20"/>
      <c r="G17" s="20"/>
      <c r="L17" s="11"/>
      <c r="M17" s="11"/>
      <c r="N17" s="11"/>
      <c r="O17" s="11"/>
      <c r="P17" s="11"/>
      <c r="Q17" s="11"/>
      <c r="R17" s="11"/>
    </row>
    <row r="18" spans="2:18" ht="15.75" customHeight="1">
      <c r="B18" s="245" t="s">
        <v>36</v>
      </c>
      <c r="C18" s="246"/>
      <c r="D18" s="246"/>
      <c r="E18" s="246"/>
      <c r="F18" s="246"/>
      <c r="G18" s="247"/>
    </row>
    <row r="19" spans="2:18" ht="15.75" customHeight="1">
      <c r="B19" s="248" t="s">
        <v>37</v>
      </c>
      <c r="C19" s="249"/>
      <c r="D19" s="250"/>
      <c r="E19" s="21"/>
      <c r="F19" s="21" t="s">
        <v>38</v>
      </c>
      <c r="G19" s="146" t="s">
        <v>39</v>
      </c>
    </row>
    <row r="20" spans="2:18" ht="15.75" customHeight="1">
      <c r="B20" s="251" t="s">
        <v>40</v>
      </c>
      <c r="C20" s="249"/>
      <c r="D20" s="250"/>
      <c r="E20" s="22"/>
      <c r="F20" s="22" t="s">
        <v>41</v>
      </c>
      <c r="G20" s="147" t="s">
        <v>41</v>
      </c>
    </row>
    <row r="21" spans="2:18" ht="15.75" customHeight="1" thickBot="1">
      <c r="B21" s="229" t="s">
        <v>42</v>
      </c>
      <c r="C21" s="230"/>
      <c r="D21" s="231"/>
      <c r="E21" s="148"/>
      <c r="F21" s="148" t="s">
        <v>41</v>
      </c>
      <c r="G21" s="149" t="s">
        <v>41</v>
      </c>
    </row>
    <row r="22" spans="2:18" ht="15.75" customHeight="1" thickBot="1"/>
    <row r="23" spans="2:18" ht="15.75" customHeight="1">
      <c r="B23" s="252"/>
      <c r="C23" s="255" t="s">
        <v>43</v>
      </c>
      <c r="D23" s="258" t="s">
        <v>44</v>
      </c>
      <c r="E23" s="259"/>
      <c r="F23" s="259"/>
      <c r="G23" s="260"/>
    </row>
    <row r="24" spans="2:18" ht="15.75" customHeight="1">
      <c r="B24" s="253"/>
      <c r="C24" s="256"/>
      <c r="D24" s="261"/>
      <c r="E24" s="262"/>
      <c r="F24" s="262"/>
      <c r="G24" s="241"/>
    </row>
    <row r="25" spans="2:18" ht="15.75" customHeight="1">
      <c r="B25" s="253"/>
      <c r="C25" s="256"/>
      <c r="D25" s="261"/>
      <c r="E25" s="262"/>
      <c r="F25" s="262"/>
      <c r="G25" s="241"/>
    </row>
    <row r="26" spans="2:18" ht="15.75" customHeight="1" thickBot="1">
      <c r="B26" s="254"/>
      <c r="C26" s="257"/>
      <c r="D26" s="242"/>
      <c r="E26" s="243"/>
      <c r="F26" s="243"/>
      <c r="G26" s="244"/>
    </row>
    <row r="27" spans="2:18" ht="15.75" customHeight="1">
      <c r="B27" s="263" t="s">
        <v>45</v>
      </c>
      <c r="C27" s="264" t="s">
        <v>13</v>
      </c>
      <c r="D27" s="265" t="s">
        <v>46</v>
      </c>
      <c r="E27" s="259"/>
      <c r="F27" s="259"/>
      <c r="G27" s="260"/>
    </row>
    <row r="28" spans="2:18" ht="15.75" customHeight="1">
      <c r="B28" s="256"/>
      <c r="C28" s="256"/>
      <c r="D28" s="261"/>
      <c r="E28" s="262"/>
      <c r="F28" s="262"/>
      <c r="G28" s="241"/>
    </row>
    <row r="29" spans="2:18" ht="15.75" customHeight="1">
      <c r="B29" s="256"/>
      <c r="C29" s="256"/>
      <c r="D29" s="261"/>
      <c r="E29" s="262"/>
      <c r="F29" s="262"/>
      <c r="G29" s="241"/>
    </row>
    <row r="30" spans="2:18" ht="15.75" customHeight="1" thickBot="1">
      <c r="B30" s="257"/>
      <c r="C30" s="257"/>
      <c r="D30" s="242"/>
      <c r="E30" s="243"/>
      <c r="F30" s="243"/>
      <c r="G30" s="244"/>
    </row>
    <row r="31" spans="2:18" ht="15.75" customHeight="1">
      <c r="B31" s="263" t="s">
        <v>45</v>
      </c>
      <c r="C31" s="264" t="s">
        <v>47</v>
      </c>
      <c r="D31" s="265" t="s">
        <v>48</v>
      </c>
      <c r="E31" s="259"/>
      <c r="F31" s="259"/>
      <c r="G31" s="260"/>
    </row>
    <row r="32" spans="2:18" ht="15.75" customHeight="1">
      <c r="B32" s="256"/>
      <c r="C32" s="256"/>
      <c r="D32" s="261"/>
      <c r="E32" s="262"/>
      <c r="F32" s="262"/>
      <c r="G32" s="241"/>
    </row>
    <row r="33" spans="2:7" ht="15.75" customHeight="1">
      <c r="B33" s="256"/>
      <c r="C33" s="256"/>
      <c r="D33" s="261"/>
      <c r="E33" s="262"/>
      <c r="F33" s="262"/>
      <c r="G33" s="241"/>
    </row>
    <row r="34" spans="2:7" ht="15.75" customHeight="1" thickBot="1">
      <c r="B34" s="257"/>
      <c r="C34" s="257"/>
      <c r="D34" s="242"/>
      <c r="E34" s="243"/>
      <c r="F34" s="243"/>
      <c r="G34" s="244"/>
    </row>
    <row r="35" spans="2:7" ht="15.75" customHeight="1">
      <c r="B35" s="263" t="s">
        <v>45</v>
      </c>
      <c r="C35" s="264" t="s">
        <v>49</v>
      </c>
      <c r="D35" s="265" t="s">
        <v>50</v>
      </c>
      <c r="E35" s="259"/>
      <c r="F35" s="259"/>
      <c r="G35" s="260"/>
    </row>
    <row r="36" spans="2:7" ht="15.75" customHeight="1">
      <c r="B36" s="256"/>
      <c r="C36" s="256"/>
      <c r="D36" s="261"/>
      <c r="E36" s="262"/>
      <c r="F36" s="262"/>
      <c r="G36" s="241"/>
    </row>
    <row r="37" spans="2:7" ht="15.75" customHeight="1">
      <c r="B37" s="256"/>
      <c r="C37" s="256"/>
      <c r="D37" s="261"/>
      <c r="E37" s="262"/>
      <c r="F37" s="262"/>
      <c r="G37" s="241"/>
    </row>
    <row r="38" spans="2:7" ht="15.75" customHeight="1" thickBot="1">
      <c r="B38" s="257"/>
      <c r="C38" s="257"/>
      <c r="D38" s="242"/>
      <c r="E38" s="243"/>
      <c r="F38" s="243"/>
      <c r="G38" s="244"/>
    </row>
    <row r="39" spans="2:7" ht="15.75" customHeight="1">
      <c r="B39" s="263" t="s">
        <v>45</v>
      </c>
      <c r="C39" s="264" t="s">
        <v>51</v>
      </c>
      <c r="D39" s="265" t="s">
        <v>52</v>
      </c>
      <c r="E39" s="259"/>
      <c r="F39" s="259"/>
      <c r="G39" s="260"/>
    </row>
    <row r="40" spans="2:7" ht="15.75" customHeight="1">
      <c r="B40" s="256"/>
      <c r="C40" s="256"/>
      <c r="D40" s="261"/>
      <c r="E40" s="262"/>
      <c r="F40" s="262"/>
      <c r="G40" s="241"/>
    </row>
    <row r="41" spans="2:7" ht="15.75" customHeight="1">
      <c r="B41" s="256"/>
      <c r="C41" s="256"/>
      <c r="D41" s="261"/>
      <c r="E41" s="262"/>
      <c r="F41" s="262"/>
      <c r="G41" s="241"/>
    </row>
    <row r="42" spans="2:7" ht="15.75" customHeight="1" thickBot="1">
      <c r="B42" s="257"/>
      <c r="C42" s="257"/>
      <c r="D42" s="242"/>
      <c r="E42" s="243"/>
      <c r="F42" s="243"/>
      <c r="G42" s="244"/>
    </row>
    <row r="43" spans="2:7" ht="15.75" customHeight="1">
      <c r="B43" s="263" t="s">
        <v>45</v>
      </c>
      <c r="C43" s="255" t="s">
        <v>53</v>
      </c>
      <c r="D43" s="265" t="s">
        <v>54</v>
      </c>
      <c r="E43" s="259"/>
      <c r="F43" s="259"/>
      <c r="G43" s="260"/>
    </row>
    <row r="44" spans="2:7" ht="15.75" customHeight="1">
      <c r="B44" s="256"/>
      <c r="C44" s="256"/>
      <c r="D44" s="261"/>
      <c r="E44" s="262"/>
      <c r="F44" s="262"/>
      <c r="G44" s="241"/>
    </row>
    <row r="45" spans="2:7" ht="15.75" customHeight="1">
      <c r="B45" s="256"/>
      <c r="C45" s="256"/>
      <c r="D45" s="261"/>
      <c r="E45" s="262"/>
      <c r="F45" s="262"/>
      <c r="G45" s="241"/>
    </row>
    <row r="46" spans="2:7" ht="15.75" customHeight="1" thickBot="1">
      <c r="B46" s="257"/>
      <c r="C46" s="257"/>
      <c r="D46" s="242"/>
      <c r="E46" s="243"/>
      <c r="F46" s="243"/>
      <c r="G46" s="244"/>
    </row>
    <row r="47" spans="2:7" ht="15.75" customHeight="1">
      <c r="B47" s="263" t="s">
        <v>45</v>
      </c>
      <c r="C47" s="255" t="s">
        <v>55</v>
      </c>
      <c r="D47" s="265" t="s">
        <v>56</v>
      </c>
      <c r="E47" s="259"/>
      <c r="F47" s="259"/>
      <c r="G47" s="260"/>
    </row>
    <row r="48" spans="2:7" ht="15.75" customHeight="1">
      <c r="B48" s="256"/>
      <c r="C48" s="256"/>
      <c r="D48" s="261"/>
      <c r="E48" s="262"/>
      <c r="F48" s="262"/>
      <c r="G48" s="241"/>
    </row>
    <row r="49" spans="2:7" ht="15.75" customHeight="1">
      <c r="B49" s="256"/>
      <c r="C49" s="256"/>
      <c r="D49" s="261"/>
      <c r="E49" s="262"/>
      <c r="F49" s="262"/>
      <c r="G49" s="241"/>
    </row>
    <row r="50" spans="2:7" ht="33.75" customHeight="1" thickBot="1">
      <c r="B50" s="257"/>
      <c r="C50" s="257"/>
      <c r="D50" s="242"/>
      <c r="E50" s="243"/>
      <c r="F50" s="243"/>
      <c r="G50" s="244"/>
    </row>
    <row r="51" spans="2:7" ht="15.75" customHeight="1">
      <c r="B51" s="263" t="s">
        <v>45</v>
      </c>
      <c r="C51" s="255" t="s">
        <v>57</v>
      </c>
      <c r="D51" s="265" t="s">
        <v>58</v>
      </c>
      <c r="E51" s="259"/>
      <c r="F51" s="259"/>
      <c r="G51" s="260"/>
    </row>
    <row r="52" spans="2:7" ht="15.75" customHeight="1">
      <c r="B52" s="256"/>
      <c r="C52" s="256"/>
      <c r="D52" s="261"/>
      <c r="E52" s="262"/>
      <c r="F52" s="262"/>
      <c r="G52" s="241"/>
    </row>
    <row r="53" spans="2:7" ht="15.75" customHeight="1">
      <c r="B53" s="256"/>
      <c r="C53" s="256"/>
      <c r="D53" s="261"/>
      <c r="E53" s="262"/>
      <c r="F53" s="262"/>
      <c r="G53" s="241"/>
    </row>
    <row r="54" spans="2:7" ht="39" customHeight="1" thickBot="1">
      <c r="B54" s="257"/>
      <c r="C54" s="257"/>
      <c r="D54" s="242"/>
      <c r="E54" s="243"/>
      <c r="F54" s="243"/>
      <c r="G54" s="244"/>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356B-BFB3-41CD-B6F4-CE34AF8002FE}">
  <sheetPr>
    <tabColor theme="9"/>
  </sheetPr>
  <dimension ref="A1:V428"/>
  <sheetViews>
    <sheetView zoomScale="70" zoomScaleNormal="70" workbookViewId="0">
      <pane ySplit="14" topLeftCell="A60" activePane="bottomLeft" state="frozen"/>
      <selection pane="bottomLeft" activeCell="G81" sqref="G81"/>
    </sheetView>
  </sheetViews>
  <sheetFormatPr defaultColWidth="12.6640625" defaultRowHeight="13.2"/>
  <cols>
    <col min="1" max="1" width="8.77734375" style="80" customWidth="1"/>
    <col min="2" max="2" width="15.109375" style="80" bestFit="1" customWidth="1"/>
    <col min="3" max="3" width="11.5546875" style="80" customWidth="1"/>
    <col min="4" max="4" width="11.21875" style="80" bestFit="1" customWidth="1"/>
    <col min="5" max="5" width="22.5546875" style="80" customWidth="1"/>
    <col min="6" max="6" width="25.77734375" style="80" customWidth="1"/>
    <col min="7" max="7" width="23.21875" style="80" customWidth="1"/>
    <col min="8" max="8" width="26.77734375" style="80" bestFit="1" customWidth="1"/>
    <col min="9" max="9" width="41.21875" style="80" bestFit="1" customWidth="1"/>
    <col min="10" max="10" width="0.109375" style="80" customWidth="1"/>
    <col min="11" max="11" width="18.88671875" style="173" bestFit="1" customWidth="1"/>
    <col min="12" max="12" width="11.88671875" style="80" bestFit="1" customWidth="1"/>
    <col min="13" max="13" width="8.33203125" style="80" bestFit="1" customWidth="1"/>
    <col min="14" max="18" width="12.6640625" style="80"/>
    <col min="19" max="19" width="23" style="80" bestFit="1" customWidth="1"/>
    <col min="20" max="21" width="12.6640625" style="80"/>
    <col min="22" max="22" width="11" style="80" customWidth="1"/>
    <col min="23" max="16384" width="12.6640625" style="80"/>
  </cols>
  <sheetData>
    <row r="1" spans="1:22" s="26" customFormat="1" ht="13.8" customHeight="1">
      <c r="J1" s="27"/>
      <c r="K1" s="129" t="s">
        <v>0</v>
      </c>
      <c r="L1" s="130"/>
    </row>
    <row r="2" spans="1:22" s="26" customFormat="1" ht="13.8" thickBot="1">
      <c r="J2" s="27"/>
      <c r="K2" s="131" t="s">
        <v>1</v>
      </c>
      <c r="L2" s="132">
        <f>COUNTIF(L8:L542, "Passed")</f>
        <v>97</v>
      </c>
    </row>
    <row r="3" spans="1:22" s="26" customFormat="1" ht="26.4">
      <c r="A3" s="297" t="s">
        <v>197</v>
      </c>
      <c r="B3" s="298"/>
      <c r="C3" s="119" t="s">
        <v>196</v>
      </c>
      <c r="D3" s="120" t="s">
        <v>198</v>
      </c>
      <c r="E3" s="121" t="s">
        <v>210</v>
      </c>
      <c r="F3" s="122" t="s">
        <v>199</v>
      </c>
      <c r="G3" s="123" t="s">
        <v>210</v>
      </c>
      <c r="J3" s="27"/>
      <c r="K3" s="133" t="s">
        <v>2</v>
      </c>
      <c r="L3" s="132">
        <f>COUNTIF(L8:L542, "Failed")</f>
        <v>7</v>
      </c>
    </row>
    <row r="4" spans="1:22" s="26" customFormat="1" ht="26.4">
      <c r="A4" s="299" t="s">
        <v>200</v>
      </c>
      <c r="B4" s="300"/>
      <c r="C4" s="29" t="s">
        <v>208</v>
      </c>
      <c r="D4" s="115" t="s">
        <v>201</v>
      </c>
      <c r="E4" s="28" t="s">
        <v>729</v>
      </c>
      <c r="F4" s="116" t="s">
        <v>202</v>
      </c>
      <c r="G4" s="28" t="s">
        <v>729</v>
      </c>
      <c r="J4" s="27"/>
      <c r="K4" s="134" t="s">
        <v>3</v>
      </c>
      <c r="L4" s="132">
        <f>COUNTIF(L7:L542, "Not Executed")</f>
        <v>0</v>
      </c>
    </row>
    <row r="5" spans="1:22" s="26" customFormat="1" ht="39.6">
      <c r="A5" s="299"/>
      <c r="B5" s="300"/>
      <c r="C5" s="29"/>
      <c r="D5" s="115" t="s">
        <v>203</v>
      </c>
      <c r="E5" s="29" t="s">
        <v>66</v>
      </c>
      <c r="F5" s="117" t="s">
        <v>204</v>
      </c>
      <c r="G5" s="124" t="s">
        <v>310</v>
      </c>
      <c r="J5" s="27"/>
      <c r="K5" s="135" t="s">
        <v>4</v>
      </c>
      <c r="L5" s="132">
        <f>COUNTIF(L7:L542, "Out of Scope")</f>
        <v>0</v>
      </c>
    </row>
    <row r="6" spans="1:22" s="26" customFormat="1" ht="40.200000000000003" thickBot="1">
      <c r="A6" s="301" t="s">
        <v>205</v>
      </c>
      <c r="B6" s="302"/>
      <c r="C6" s="126" t="s">
        <v>728</v>
      </c>
      <c r="D6" s="125" t="s">
        <v>206</v>
      </c>
      <c r="E6" s="126" t="s">
        <v>209</v>
      </c>
      <c r="F6" s="127" t="s">
        <v>207</v>
      </c>
      <c r="G6" s="128" t="s">
        <v>41</v>
      </c>
      <c r="J6" s="27"/>
      <c r="K6" s="136" t="s">
        <v>5</v>
      </c>
      <c r="L6" s="137">
        <f>SUM(L2:L5)</f>
        <v>104</v>
      </c>
    </row>
    <row r="7" spans="1:22" s="114" customFormat="1">
      <c r="A7" s="118" t="s">
        <v>6</v>
      </c>
      <c r="B7" s="118" t="s">
        <v>7</v>
      </c>
      <c r="C7" s="118" t="s">
        <v>8</v>
      </c>
      <c r="D7" s="118" t="s">
        <v>60</v>
      </c>
      <c r="E7" s="118" t="s">
        <v>9</v>
      </c>
      <c r="F7" s="118" t="s">
        <v>511</v>
      </c>
      <c r="G7" s="118" t="s">
        <v>61</v>
      </c>
      <c r="H7" s="113" t="s">
        <v>59</v>
      </c>
      <c r="I7" s="113" t="s">
        <v>62</v>
      </c>
      <c r="J7" s="113" t="s">
        <v>61</v>
      </c>
      <c r="K7" s="118" t="s">
        <v>10</v>
      </c>
      <c r="L7" s="118" t="s">
        <v>20</v>
      </c>
      <c r="M7" s="113" t="s">
        <v>11</v>
      </c>
    </row>
    <row r="8" spans="1:22" s="26" customFormat="1" ht="31.2" hidden="1" customHeight="1">
      <c r="A8" s="218" t="s">
        <v>86</v>
      </c>
      <c r="B8" s="278"/>
      <c r="C8" s="31"/>
      <c r="D8" s="32"/>
      <c r="E8" s="33"/>
      <c r="F8" s="33"/>
      <c r="G8" s="33"/>
      <c r="H8" s="33"/>
      <c r="I8" s="33"/>
      <c r="J8" s="33"/>
      <c r="K8" s="34"/>
      <c r="L8" s="35"/>
      <c r="M8" s="36"/>
    </row>
    <row r="9" spans="1:22" s="26" customFormat="1" ht="31.2" hidden="1" customHeight="1">
      <c r="A9" s="219"/>
      <c r="B9" s="276"/>
      <c r="C9" s="36"/>
      <c r="D9" s="37"/>
      <c r="E9" s="33"/>
      <c r="F9" s="33"/>
      <c r="G9" s="33"/>
      <c r="H9" s="33"/>
      <c r="I9" s="33"/>
      <c r="J9" s="33"/>
      <c r="K9" s="34"/>
      <c r="L9" s="35"/>
      <c r="M9" s="36"/>
    </row>
    <row r="10" spans="1:22" s="26" customFormat="1" ht="31.2" hidden="1" customHeight="1">
      <c r="A10" s="219"/>
      <c r="B10" s="276"/>
      <c r="C10" s="36"/>
      <c r="D10" s="37"/>
      <c r="E10" s="33"/>
      <c r="F10" s="33"/>
      <c r="G10" s="33"/>
      <c r="H10" s="33"/>
      <c r="I10" s="33"/>
      <c r="J10" s="33"/>
      <c r="K10" s="34"/>
      <c r="L10" s="35"/>
      <c r="M10" s="38"/>
    </row>
    <row r="11" spans="1:22" s="26" customFormat="1" ht="31.2" hidden="1" customHeight="1">
      <c r="A11" s="219"/>
      <c r="B11" s="276"/>
      <c r="C11" s="36"/>
      <c r="D11" s="37"/>
      <c r="E11" s="33"/>
      <c r="F11" s="33"/>
      <c r="G11" s="33"/>
      <c r="H11" s="33"/>
      <c r="I11" s="33"/>
      <c r="J11" s="33"/>
      <c r="K11" s="33"/>
      <c r="L11" s="35"/>
      <c r="M11" s="36"/>
    </row>
    <row r="12" spans="1:22" s="26" customFormat="1" ht="31.2" hidden="1" customHeight="1">
      <c r="A12" s="219"/>
      <c r="B12" s="276"/>
      <c r="C12" s="36"/>
      <c r="D12" s="37"/>
      <c r="E12" s="33"/>
      <c r="F12" s="33"/>
      <c r="G12" s="33"/>
      <c r="H12" s="33"/>
      <c r="I12" s="33"/>
      <c r="J12" s="33"/>
      <c r="K12" s="33"/>
      <c r="L12" s="35"/>
      <c r="M12" s="36"/>
    </row>
    <row r="13" spans="1:22" s="26" customFormat="1" ht="31.2" hidden="1" customHeight="1">
      <c r="A13" s="219"/>
      <c r="B13" s="276"/>
      <c r="C13" s="36"/>
      <c r="D13" s="37"/>
      <c r="E13" s="33"/>
      <c r="F13" s="33"/>
      <c r="G13" s="33"/>
      <c r="H13" s="33"/>
      <c r="I13" s="33"/>
      <c r="J13" s="33"/>
      <c r="K13" s="33"/>
      <c r="L13" s="35"/>
      <c r="M13" s="39"/>
    </row>
    <row r="14" spans="1:22" s="26" customFormat="1" ht="31.2" hidden="1" customHeight="1">
      <c r="A14" s="219"/>
      <c r="B14" s="40"/>
      <c r="C14" s="31"/>
      <c r="D14" s="37"/>
      <c r="E14" s="41"/>
      <c r="F14" s="33"/>
      <c r="G14" s="33"/>
      <c r="H14" s="41"/>
      <c r="I14" s="41"/>
      <c r="J14" s="33"/>
      <c r="K14" s="33"/>
      <c r="L14" s="35"/>
      <c r="M14" s="36"/>
    </row>
    <row r="15" spans="1:22" s="49" customFormat="1" ht="14.4" thickBot="1">
      <c r="A15" s="42"/>
      <c r="B15" s="42"/>
      <c r="C15" s="43"/>
      <c r="D15" s="44"/>
      <c r="E15" s="45"/>
      <c r="F15" s="46"/>
      <c r="G15" s="46"/>
      <c r="H15" s="45"/>
      <c r="I15" s="45"/>
      <c r="J15" s="46"/>
      <c r="K15" s="182"/>
      <c r="L15" s="47"/>
      <c r="M15" s="48"/>
    </row>
    <row r="16" spans="1:22" s="26" customFormat="1" ht="14.4" customHeight="1">
      <c r="A16" s="303" t="s">
        <v>86</v>
      </c>
      <c r="B16" s="279" t="s">
        <v>13</v>
      </c>
      <c r="C16" s="282" t="s">
        <v>14</v>
      </c>
      <c r="D16" s="32" t="s">
        <v>625</v>
      </c>
      <c r="E16" s="51" t="s">
        <v>69</v>
      </c>
      <c r="F16" s="51" t="s">
        <v>71</v>
      </c>
      <c r="G16" s="51" t="s">
        <v>68</v>
      </c>
      <c r="H16" s="52" t="s">
        <v>75</v>
      </c>
      <c r="I16" s="53" t="s">
        <v>213</v>
      </c>
      <c r="J16" s="54" t="s">
        <v>512</v>
      </c>
      <c r="K16" s="79" t="s">
        <v>70</v>
      </c>
      <c r="L16" s="55" t="s">
        <v>12</v>
      </c>
      <c r="M16" s="41"/>
      <c r="P16" s="269" t="s">
        <v>730</v>
      </c>
      <c r="Q16" s="270"/>
      <c r="R16" s="270"/>
      <c r="S16" s="270"/>
      <c r="T16" s="270"/>
      <c r="U16" s="270"/>
      <c r="V16" s="271"/>
    </row>
    <row r="17" spans="1:22" s="26" customFormat="1" ht="13.8">
      <c r="A17" s="304"/>
      <c r="B17" s="280"/>
      <c r="C17" s="283"/>
      <c r="D17" s="215"/>
      <c r="E17" s="56"/>
      <c r="F17" s="56"/>
      <c r="G17" s="56"/>
      <c r="H17" s="57"/>
      <c r="I17" s="58"/>
      <c r="J17" s="58"/>
      <c r="K17" s="81"/>
      <c r="L17" s="59"/>
      <c r="M17" s="60"/>
      <c r="P17" s="272"/>
      <c r="Q17" s="273"/>
      <c r="R17" s="273"/>
      <c r="S17" s="273"/>
      <c r="T17" s="273"/>
      <c r="U17" s="273"/>
      <c r="V17" s="274"/>
    </row>
    <row r="18" spans="1:22" s="26" customFormat="1" ht="16.2" customHeight="1">
      <c r="A18" s="304"/>
      <c r="B18" s="280"/>
      <c r="C18" s="283"/>
      <c r="D18" s="32" t="s">
        <v>626</v>
      </c>
      <c r="E18" s="61" t="s">
        <v>126</v>
      </c>
      <c r="F18" s="61" t="s">
        <v>155</v>
      </c>
      <c r="G18" s="53" t="s">
        <v>127</v>
      </c>
      <c r="H18" s="62" t="s">
        <v>75</v>
      </c>
      <c r="I18" s="53" t="s">
        <v>213</v>
      </c>
      <c r="J18" s="54"/>
      <c r="K18" s="79" t="s">
        <v>128</v>
      </c>
      <c r="L18" s="55" t="s">
        <v>12</v>
      </c>
      <c r="M18" s="37"/>
      <c r="P18" s="272"/>
      <c r="Q18" s="273"/>
      <c r="R18" s="273"/>
      <c r="S18" s="273"/>
      <c r="T18" s="273"/>
      <c r="U18" s="273"/>
      <c r="V18" s="274"/>
    </row>
    <row r="19" spans="1:22" s="26" customFormat="1" ht="13.8">
      <c r="A19" s="304"/>
      <c r="B19" s="280"/>
      <c r="C19" s="283"/>
      <c r="D19" s="215"/>
      <c r="E19" s="63"/>
      <c r="F19" s="64"/>
      <c r="G19" s="65"/>
      <c r="H19" s="66"/>
      <c r="I19" s="58"/>
      <c r="J19" s="58"/>
      <c r="K19" s="81"/>
      <c r="L19" s="59"/>
      <c r="M19" s="67"/>
      <c r="P19" s="272"/>
      <c r="Q19" s="273"/>
      <c r="R19" s="273"/>
      <c r="S19" s="273"/>
      <c r="T19" s="273"/>
      <c r="U19" s="273"/>
      <c r="V19" s="274"/>
    </row>
    <row r="20" spans="1:22" s="26" customFormat="1" ht="18" customHeight="1">
      <c r="A20" s="304"/>
      <c r="B20" s="280"/>
      <c r="C20" s="283"/>
      <c r="D20" s="32" t="s">
        <v>627</v>
      </c>
      <c r="E20" s="53" t="s">
        <v>359</v>
      </c>
      <c r="F20" s="53" t="s">
        <v>74</v>
      </c>
      <c r="G20" s="53" t="s">
        <v>68</v>
      </c>
      <c r="H20" s="62" t="s">
        <v>77</v>
      </c>
      <c r="I20" s="53" t="s">
        <v>214</v>
      </c>
      <c r="J20" s="54"/>
      <c r="K20" s="79" t="s">
        <v>73</v>
      </c>
      <c r="L20" s="55" t="s">
        <v>12</v>
      </c>
      <c r="M20" s="69"/>
      <c r="P20" s="221" t="s">
        <v>87</v>
      </c>
      <c r="Q20" s="220" t="s">
        <v>6</v>
      </c>
      <c r="R20" s="220" t="s">
        <v>83</v>
      </c>
      <c r="S20" s="220" t="s">
        <v>59</v>
      </c>
      <c r="T20" s="220" t="s">
        <v>84</v>
      </c>
      <c r="U20" s="220" t="s">
        <v>394</v>
      </c>
      <c r="V20" s="222" t="s">
        <v>85</v>
      </c>
    </row>
    <row r="21" spans="1:22" s="26" customFormat="1" ht="16.8" customHeight="1">
      <c r="A21" s="304"/>
      <c r="B21" s="280"/>
      <c r="C21" s="283"/>
      <c r="D21" s="215"/>
      <c r="E21" s="63"/>
      <c r="F21" s="63"/>
      <c r="G21" s="63"/>
      <c r="H21" s="57"/>
      <c r="I21" s="64"/>
      <c r="J21" s="64"/>
      <c r="K21" s="56"/>
      <c r="L21" s="63"/>
      <c r="M21" s="70"/>
      <c r="P21" s="158">
        <v>1</v>
      </c>
      <c r="Q21" s="266" t="s">
        <v>86</v>
      </c>
      <c r="R21" s="268" t="s">
        <v>14</v>
      </c>
      <c r="S21" s="191">
        <v>1.23456789123456E+16</v>
      </c>
      <c r="T21" s="25" t="s">
        <v>88</v>
      </c>
      <c r="U21" s="25" t="s">
        <v>502</v>
      </c>
      <c r="V21" s="208" t="s">
        <v>89</v>
      </c>
    </row>
    <row r="22" spans="1:22" s="26" customFormat="1" ht="17.399999999999999" customHeight="1">
      <c r="A22" s="304"/>
      <c r="B22" s="280"/>
      <c r="C22" s="283"/>
      <c r="D22" s="32" t="s">
        <v>628</v>
      </c>
      <c r="E22" s="289" t="s">
        <v>79</v>
      </c>
      <c r="F22" s="53" t="s">
        <v>80</v>
      </c>
      <c r="G22" s="53" t="s">
        <v>513</v>
      </c>
      <c r="H22" s="71" t="s">
        <v>75</v>
      </c>
      <c r="I22" s="53" t="s">
        <v>215</v>
      </c>
      <c r="J22" s="54"/>
      <c r="K22" s="79" t="s">
        <v>82</v>
      </c>
      <c r="L22" s="55" t="s">
        <v>12</v>
      </c>
      <c r="M22" s="55"/>
      <c r="P22" s="158">
        <v>2</v>
      </c>
      <c r="Q22" s="266"/>
      <c r="R22" s="268"/>
      <c r="S22" s="24" t="s">
        <v>75</v>
      </c>
      <c r="T22" s="105" t="s">
        <v>121</v>
      </c>
      <c r="U22" s="25" t="s">
        <v>503</v>
      </c>
      <c r="V22" s="208" t="s">
        <v>63</v>
      </c>
    </row>
    <row r="23" spans="1:22" s="26" customFormat="1" ht="12" customHeight="1">
      <c r="A23" s="304"/>
      <c r="B23" s="280"/>
      <c r="C23" s="283"/>
      <c r="D23" s="32" t="s">
        <v>629</v>
      </c>
      <c r="E23" s="290"/>
      <c r="F23" s="53" t="s">
        <v>81</v>
      </c>
      <c r="G23" s="53" t="s">
        <v>513</v>
      </c>
      <c r="H23" s="62" t="s">
        <v>75</v>
      </c>
      <c r="I23" s="53" t="s">
        <v>216</v>
      </c>
      <c r="J23" s="54"/>
      <c r="K23" s="79" t="s">
        <v>78</v>
      </c>
      <c r="L23" s="55" t="s">
        <v>12</v>
      </c>
      <c r="M23" s="55"/>
      <c r="P23" s="158">
        <v>3</v>
      </c>
      <c r="Q23" s="266"/>
      <c r="R23" s="268"/>
      <c r="S23" s="24" t="s">
        <v>75</v>
      </c>
      <c r="T23" s="192" t="s">
        <v>343</v>
      </c>
      <c r="U23" s="193" t="s">
        <v>504</v>
      </c>
      <c r="V23" s="208" t="s">
        <v>342</v>
      </c>
    </row>
    <row r="24" spans="1:22" s="26" customFormat="1" ht="18" customHeight="1" thickBot="1">
      <c r="A24" s="304"/>
      <c r="B24" s="280"/>
      <c r="C24" s="283"/>
      <c r="D24" s="215"/>
      <c r="E24" s="72"/>
      <c r="F24" s="58"/>
      <c r="G24" s="65"/>
      <c r="H24" s="66"/>
      <c r="I24" s="58"/>
      <c r="J24" s="58"/>
      <c r="K24" s="81"/>
      <c r="L24" s="59"/>
      <c r="M24" s="59"/>
      <c r="P24" s="159">
        <v>4</v>
      </c>
      <c r="Q24" s="267"/>
      <c r="R24" s="224" t="s">
        <v>501</v>
      </c>
      <c r="S24" s="224" t="s">
        <v>75</v>
      </c>
      <c r="T24" s="223" t="s">
        <v>505</v>
      </c>
      <c r="U24" s="225" t="s">
        <v>492</v>
      </c>
      <c r="V24" s="226" t="s">
        <v>497</v>
      </c>
    </row>
    <row r="25" spans="1:22" s="26" customFormat="1" ht="15" customHeight="1">
      <c r="A25" s="304"/>
      <c r="B25" s="280"/>
      <c r="C25" s="283"/>
      <c r="D25" s="32" t="s">
        <v>630</v>
      </c>
      <c r="E25" s="53" t="s">
        <v>360</v>
      </c>
      <c r="F25" s="53" t="s">
        <v>361</v>
      </c>
      <c r="G25" s="53" t="s">
        <v>514</v>
      </c>
      <c r="H25" s="62" t="s">
        <v>75</v>
      </c>
      <c r="I25" s="53" t="s">
        <v>217</v>
      </c>
      <c r="J25" s="54"/>
      <c r="K25" s="79" t="s">
        <v>142</v>
      </c>
      <c r="L25" s="55" t="s">
        <v>12</v>
      </c>
      <c r="M25" s="55"/>
    </row>
    <row r="26" spans="1:22" s="26" customFormat="1" ht="13.8">
      <c r="A26" s="304"/>
      <c r="B26" s="280"/>
      <c r="C26" s="283"/>
      <c r="D26" s="215"/>
      <c r="E26" s="72"/>
      <c r="F26" s="58"/>
      <c r="G26" s="65"/>
      <c r="H26" s="66"/>
      <c r="I26" s="58"/>
      <c r="J26" s="58"/>
      <c r="K26" s="81"/>
      <c r="L26" s="59"/>
      <c r="M26" s="59"/>
    </row>
    <row r="27" spans="1:22" s="26" customFormat="1" ht="17.399999999999999" customHeight="1">
      <c r="A27" s="304"/>
      <c r="B27" s="280"/>
      <c r="C27" s="283"/>
      <c r="D27" s="32" t="s">
        <v>631</v>
      </c>
      <c r="E27" s="53" t="s">
        <v>144</v>
      </c>
      <c r="F27" s="53" t="s">
        <v>145</v>
      </c>
      <c r="G27" s="53" t="s">
        <v>514</v>
      </c>
      <c r="H27" s="79" t="s">
        <v>146</v>
      </c>
      <c r="I27" s="53" t="s">
        <v>218</v>
      </c>
      <c r="J27" s="54"/>
      <c r="K27" s="79" t="s">
        <v>143</v>
      </c>
      <c r="L27" s="55" t="s">
        <v>12</v>
      </c>
      <c r="M27" s="55"/>
    </row>
    <row r="28" spans="1:22" s="26" customFormat="1" ht="13.8">
      <c r="A28" s="304"/>
      <c r="B28" s="280"/>
      <c r="C28" s="283"/>
      <c r="D28" s="215"/>
      <c r="E28" s="72"/>
      <c r="F28" s="58"/>
      <c r="G28" s="65"/>
      <c r="H28" s="66"/>
      <c r="I28" s="58"/>
      <c r="J28" s="58"/>
      <c r="K28" s="81"/>
      <c r="L28" s="59"/>
      <c r="M28" s="59"/>
    </row>
    <row r="29" spans="1:22" s="26" customFormat="1" ht="16.2" customHeight="1">
      <c r="A29" s="304"/>
      <c r="B29" s="280"/>
      <c r="C29" s="283"/>
      <c r="D29" s="32" t="s">
        <v>632</v>
      </c>
      <c r="E29" s="53" t="s">
        <v>387</v>
      </c>
      <c r="F29" s="53" t="s">
        <v>148</v>
      </c>
      <c r="G29" s="53" t="s">
        <v>514</v>
      </c>
      <c r="H29" s="79" t="s">
        <v>149</v>
      </c>
      <c r="I29" s="53" t="s">
        <v>219</v>
      </c>
      <c r="J29" s="54"/>
      <c r="K29" s="79" t="s">
        <v>147</v>
      </c>
      <c r="L29" s="55" t="s">
        <v>12</v>
      </c>
      <c r="M29" s="55"/>
    </row>
    <row r="30" spans="1:22" s="26" customFormat="1" ht="13.8">
      <c r="A30" s="304"/>
      <c r="B30" s="280"/>
      <c r="C30" s="283"/>
      <c r="D30" s="215"/>
      <c r="E30" s="65"/>
      <c r="F30" s="65"/>
      <c r="G30" s="65"/>
      <c r="H30" s="66"/>
      <c r="I30" s="58"/>
      <c r="J30" s="58"/>
      <c r="K30" s="81"/>
      <c r="L30" s="59"/>
      <c r="M30" s="59"/>
    </row>
    <row r="31" spans="1:22" s="26" customFormat="1" ht="15" customHeight="1">
      <c r="A31" s="304"/>
      <c r="B31" s="280"/>
      <c r="C31" s="283"/>
      <c r="D31" s="32" t="s">
        <v>633</v>
      </c>
      <c r="E31" s="53" t="s">
        <v>103</v>
      </c>
      <c r="F31" s="53" t="s">
        <v>104</v>
      </c>
      <c r="G31" s="53" t="s">
        <v>105</v>
      </c>
      <c r="H31" s="168" t="s">
        <v>65</v>
      </c>
      <c r="I31" s="53" t="s">
        <v>220</v>
      </c>
      <c r="J31" s="54"/>
      <c r="K31" s="79" t="s">
        <v>102</v>
      </c>
      <c r="L31" s="55" t="s">
        <v>12</v>
      </c>
      <c r="M31" s="55"/>
    </row>
    <row r="32" spans="1:22" s="26" customFormat="1" ht="16.2" customHeight="1">
      <c r="A32" s="304"/>
      <c r="B32" s="280"/>
      <c r="C32" s="283"/>
      <c r="D32" s="215"/>
      <c r="E32" s="65"/>
      <c r="F32" s="65"/>
      <c r="G32" s="65"/>
      <c r="H32" s="74"/>
      <c r="I32" s="58"/>
      <c r="J32" s="58"/>
      <c r="K32" s="81"/>
      <c r="L32" s="59"/>
      <c r="M32" s="59"/>
    </row>
    <row r="33" spans="1:13" s="26" customFormat="1" ht="15" customHeight="1">
      <c r="A33" s="304"/>
      <c r="B33" s="280"/>
      <c r="C33" s="283"/>
      <c r="D33" s="32" t="s">
        <v>634</v>
      </c>
      <c r="E33" s="75" t="s">
        <v>193</v>
      </c>
      <c r="F33" s="75" t="s">
        <v>192</v>
      </c>
      <c r="G33" s="75" t="s">
        <v>190</v>
      </c>
      <c r="H33" s="79" t="s">
        <v>194</v>
      </c>
      <c r="I33" s="53" t="s">
        <v>220</v>
      </c>
      <c r="J33" s="54"/>
      <c r="K33" s="79" t="s">
        <v>195</v>
      </c>
      <c r="L33" s="55" t="s">
        <v>12</v>
      </c>
      <c r="M33" s="55"/>
    </row>
    <row r="34" spans="1:13" s="26" customFormat="1" ht="13.8">
      <c r="A34" s="304"/>
      <c r="B34" s="280"/>
      <c r="C34" s="283"/>
      <c r="D34" s="215"/>
      <c r="E34" s="76"/>
      <c r="F34" s="65"/>
      <c r="G34" s="76"/>
      <c r="H34" s="74"/>
      <c r="I34" s="58"/>
      <c r="J34" s="58"/>
      <c r="K34" s="81"/>
      <c r="L34" s="59"/>
      <c r="M34" s="59"/>
    </row>
    <row r="35" spans="1:13" s="26" customFormat="1" ht="17.399999999999999" customHeight="1">
      <c r="A35" s="304"/>
      <c r="B35" s="280"/>
      <c r="C35" s="283"/>
      <c r="D35" s="32" t="s">
        <v>635</v>
      </c>
      <c r="E35" s="75" t="s">
        <v>113</v>
      </c>
      <c r="F35" s="53" t="s">
        <v>112</v>
      </c>
      <c r="G35" s="75" t="s">
        <v>111</v>
      </c>
      <c r="H35" s="79" t="s">
        <v>65</v>
      </c>
      <c r="I35" s="53" t="s">
        <v>221</v>
      </c>
      <c r="J35" s="54"/>
      <c r="K35" s="79" t="s">
        <v>114</v>
      </c>
      <c r="L35" s="55" t="s">
        <v>12</v>
      </c>
      <c r="M35" s="55"/>
    </row>
    <row r="36" spans="1:13" s="26" customFormat="1" ht="13.8">
      <c r="A36" s="304"/>
      <c r="B36" s="280"/>
      <c r="C36" s="283"/>
      <c r="D36" s="67"/>
      <c r="E36" s="176"/>
      <c r="F36" s="177"/>
      <c r="G36" s="177"/>
      <c r="H36" s="177"/>
      <c r="I36" s="177"/>
      <c r="J36" s="177"/>
      <c r="K36" s="83"/>
      <c r="L36" s="170"/>
      <c r="M36" s="77"/>
    </row>
    <row r="37" spans="1:13" s="26" customFormat="1" ht="16.2" customHeight="1">
      <c r="A37" s="304"/>
      <c r="B37" s="280"/>
      <c r="C37" s="283"/>
      <c r="D37" s="32" t="s">
        <v>636</v>
      </c>
      <c r="E37" s="53" t="s">
        <v>95</v>
      </c>
      <c r="F37" s="53" t="s">
        <v>97</v>
      </c>
      <c r="G37" s="53" t="s">
        <v>515</v>
      </c>
      <c r="H37" s="62" t="s">
        <v>75</v>
      </c>
      <c r="I37" s="53" t="s">
        <v>222</v>
      </c>
      <c r="J37" s="54"/>
      <c r="K37" s="79" t="s">
        <v>96</v>
      </c>
      <c r="L37" s="55" t="s">
        <v>12</v>
      </c>
      <c r="M37" s="55"/>
    </row>
    <row r="38" spans="1:13" s="26" customFormat="1" ht="13.8">
      <c r="A38" s="304"/>
      <c r="B38" s="280"/>
      <c r="C38" s="283"/>
      <c r="D38" s="215"/>
      <c r="E38" s="72"/>
      <c r="F38" s="72"/>
      <c r="G38" s="72"/>
      <c r="H38" s="66"/>
      <c r="I38" s="58"/>
      <c r="J38" s="58"/>
      <c r="K38" s="81"/>
      <c r="L38" s="59"/>
      <c r="M38" s="59"/>
    </row>
    <row r="39" spans="1:13" s="26" customFormat="1" ht="14.4" customHeight="1">
      <c r="A39" s="304"/>
      <c r="B39" s="280"/>
      <c r="C39" s="283"/>
      <c r="D39" s="216" t="s">
        <v>637</v>
      </c>
      <c r="E39" s="201" t="s">
        <v>98</v>
      </c>
      <c r="F39" s="53" t="s">
        <v>99</v>
      </c>
      <c r="G39" s="53" t="s">
        <v>100</v>
      </c>
      <c r="H39" s="62" t="s">
        <v>75</v>
      </c>
      <c r="I39" s="53" t="s">
        <v>222</v>
      </c>
      <c r="J39" s="54"/>
      <c r="K39" s="79" t="s">
        <v>101</v>
      </c>
      <c r="L39" s="55" t="s">
        <v>12</v>
      </c>
      <c r="M39" s="50"/>
    </row>
    <row r="40" spans="1:13" s="26" customFormat="1" ht="16.8" customHeight="1">
      <c r="A40" s="304"/>
      <c r="B40" s="280"/>
      <c r="C40" s="283"/>
      <c r="D40" s="215"/>
      <c r="E40" s="72"/>
      <c r="F40" s="72"/>
      <c r="G40" s="72"/>
      <c r="H40" s="66"/>
      <c r="I40" s="58"/>
      <c r="J40" s="58"/>
      <c r="K40" s="81"/>
      <c r="L40" s="59"/>
      <c r="M40" s="77"/>
    </row>
    <row r="41" spans="1:13" s="26" customFormat="1" ht="14.4" customHeight="1">
      <c r="A41" s="304"/>
      <c r="B41" s="280"/>
      <c r="C41" s="283"/>
      <c r="D41" s="287" t="s">
        <v>638</v>
      </c>
      <c r="E41" s="289" t="s">
        <v>516</v>
      </c>
      <c r="F41" s="289" t="s">
        <v>517</v>
      </c>
      <c r="G41" s="293" t="s">
        <v>106</v>
      </c>
      <c r="H41" s="295" t="s">
        <v>75</v>
      </c>
      <c r="I41" s="289" t="s">
        <v>223</v>
      </c>
      <c r="J41" s="54"/>
      <c r="K41" s="79" t="s">
        <v>107</v>
      </c>
      <c r="L41" s="291" t="s">
        <v>12</v>
      </c>
      <c r="M41" s="286"/>
    </row>
    <row r="42" spans="1:13" s="26" customFormat="1" ht="13.8">
      <c r="A42" s="304"/>
      <c r="B42" s="280"/>
      <c r="C42" s="283"/>
      <c r="D42" s="288"/>
      <c r="E42" s="290"/>
      <c r="F42" s="290"/>
      <c r="G42" s="294"/>
      <c r="H42" s="296"/>
      <c r="I42" s="290"/>
      <c r="J42" s="54"/>
      <c r="K42" s="79" t="s">
        <v>108</v>
      </c>
      <c r="L42" s="292"/>
      <c r="M42" s="286"/>
    </row>
    <row r="43" spans="1:13" s="26" customFormat="1" ht="13.8">
      <c r="A43" s="304"/>
      <c r="B43" s="280"/>
      <c r="C43" s="283"/>
      <c r="D43" s="67"/>
      <c r="E43" s="176"/>
      <c r="F43" s="177"/>
      <c r="G43" s="177"/>
      <c r="H43" s="177"/>
      <c r="I43" s="177"/>
      <c r="J43" s="177"/>
      <c r="K43" s="83"/>
      <c r="L43" s="170"/>
      <c r="M43" s="77"/>
    </row>
    <row r="44" spans="1:13" s="26" customFormat="1" ht="15.6" customHeight="1">
      <c r="A44" s="304"/>
      <c r="B44" s="280"/>
      <c r="C44" s="283"/>
      <c r="D44" s="32" t="s">
        <v>639</v>
      </c>
      <c r="E44" s="53" t="s">
        <v>116</v>
      </c>
      <c r="F44" s="53" t="s">
        <v>362</v>
      </c>
      <c r="G44" s="75" t="s">
        <v>117</v>
      </c>
      <c r="H44" s="62" t="s">
        <v>75</v>
      </c>
      <c r="I44" s="53" t="s">
        <v>224</v>
      </c>
      <c r="J44" s="54"/>
      <c r="K44" s="79" t="s">
        <v>115</v>
      </c>
      <c r="L44" s="55" t="s">
        <v>12</v>
      </c>
      <c r="M44" s="50"/>
    </row>
    <row r="45" spans="1:13" s="26" customFormat="1" ht="13.8">
      <c r="A45" s="304"/>
      <c r="B45" s="280"/>
      <c r="C45" s="283"/>
      <c r="D45" s="67"/>
      <c r="E45" s="176"/>
      <c r="F45" s="177"/>
      <c r="G45" s="177"/>
      <c r="H45" s="177"/>
      <c r="I45" s="177"/>
      <c r="J45" s="177"/>
      <c r="K45" s="83"/>
      <c r="L45" s="170"/>
      <c r="M45" s="77"/>
    </row>
    <row r="46" spans="1:13" s="26" customFormat="1" ht="13.2" customHeight="1">
      <c r="A46" s="304"/>
      <c r="B46" s="280"/>
      <c r="C46" s="283"/>
      <c r="D46" s="32" t="s">
        <v>640</v>
      </c>
      <c r="E46" s="53" t="s">
        <v>91</v>
      </c>
      <c r="F46" s="53" t="s">
        <v>92</v>
      </c>
      <c r="G46" s="53" t="s">
        <v>93</v>
      </c>
      <c r="H46" s="53" t="s">
        <v>94</v>
      </c>
      <c r="I46" s="53" t="s">
        <v>225</v>
      </c>
      <c r="J46" s="54"/>
      <c r="K46" s="79" t="s">
        <v>90</v>
      </c>
      <c r="L46" s="55" t="s">
        <v>12</v>
      </c>
      <c r="M46" s="50"/>
    </row>
    <row r="47" spans="1:13" s="26" customFormat="1" ht="18.600000000000001" customHeight="1">
      <c r="A47" s="304"/>
      <c r="B47" s="280"/>
      <c r="C47" s="283"/>
      <c r="D47" s="67"/>
      <c r="E47" s="176"/>
      <c r="F47" s="177"/>
      <c r="G47" s="177"/>
      <c r="H47" s="177"/>
      <c r="I47" s="177"/>
      <c r="J47" s="177"/>
      <c r="K47" s="83"/>
      <c r="L47" s="170"/>
      <c r="M47" s="77"/>
    </row>
    <row r="48" spans="1:13" s="26" customFormat="1" ht="13.2" customHeight="1">
      <c r="A48" s="304"/>
      <c r="B48" s="280"/>
      <c r="C48" s="283"/>
      <c r="D48" s="32" t="s">
        <v>641</v>
      </c>
      <c r="E48" s="53" t="s">
        <v>110</v>
      </c>
      <c r="F48" s="53" t="s">
        <v>518</v>
      </c>
      <c r="G48" s="53" t="s">
        <v>93</v>
      </c>
      <c r="H48" s="52" t="s">
        <v>64</v>
      </c>
      <c r="I48" s="54" t="s">
        <v>226</v>
      </c>
      <c r="J48" s="78"/>
      <c r="K48" s="79" t="s">
        <v>109</v>
      </c>
      <c r="L48" s="55" t="s">
        <v>12</v>
      </c>
      <c r="M48" s="30"/>
    </row>
    <row r="49" spans="1:13" s="26" customFormat="1" ht="15.6" customHeight="1">
      <c r="A49" s="304"/>
      <c r="B49" s="280"/>
      <c r="C49" s="283"/>
      <c r="D49" s="67"/>
      <c r="E49" s="176"/>
      <c r="F49" s="177"/>
      <c r="G49" s="177"/>
      <c r="H49" s="177"/>
      <c r="I49" s="177"/>
      <c r="J49" s="177"/>
      <c r="K49" s="83"/>
      <c r="L49" s="170"/>
      <c r="M49" s="77"/>
    </row>
    <row r="50" spans="1:13" s="26" customFormat="1" ht="16.2" customHeight="1">
      <c r="A50" s="304"/>
      <c r="B50" s="280"/>
      <c r="C50" s="283"/>
      <c r="D50" s="32" t="s">
        <v>642</v>
      </c>
      <c r="E50" s="75" t="s">
        <v>118</v>
      </c>
      <c r="F50" s="53" t="s">
        <v>119</v>
      </c>
      <c r="G50" s="75" t="s">
        <v>120</v>
      </c>
      <c r="H50" s="62">
        <v>123</v>
      </c>
      <c r="I50" s="53" t="s">
        <v>227</v>
      </c>
      <c r="J50" s="54"/>
      <c r="K50" s="79" t="s">
        <v>114</v>
      </c>
      <c r="L50" s="55" t="s">
        <v>12</v>
      </c>
      <c r="M50" s="30"/>
    </row>
    <row r="51" spans="1:13" s="26" customFormat="1" ht="15.6" customHeight="1">
      <c r="A51" s="304"/>
      <c r="B51" s="280"/>
      <c r="C51" s="283"/>
      <c r="D51" s="67"/>
      <c r="E51" s="176"/>
      <c r="F51" s="177"/>
      <c r="G51" s="177"/>
      <c r="H51" s="177"/>
      <c r="I51" s="177"/>
      <c r="J51" s="177"/>
      <c r="K51" s="83"/>
      <c r="L51" s="170"/>
      <c r="M51" s="77"/>
    </row>
    <row r="52" spans="1:13" s="26" customFormat="1" ht="15" customHeight="1">
      <c r="A52" s="304"/>
      <c r="B52" s="280"/>
      <c r="C52" s="283"/>
      <c r="D52" s="32" t="s">
        <v>643</v>
      </c>
      <c r="E52" s="53" t="s">
        <v>124</v>
      </c>
      <c r="F52" s="53" t="s">
        <v>363</v>
      </c>
      <c r="G52" s="53" t="s">
        <v>123</v>
      </c>
      <c r="H52" s="62" t="s">
        <v>122</v>
      </c>
      <c r="I52" s="53" t="s">
        <v>228</v>
      </c>
      <c r="J52" s="54"/>
      <c r="K52" s="79" t="s">
        <v>125</v>
      </c>
      <c r="L52" s="55" t="s">
        <v>12</v>
      </c>
      <c r="M52" s="30"/>
    </row>
    <row r="53" spans="1:13" s="26" customFormat="1" ht="13.8">
      <c r="A53" s="304"/>
      <c r="B53" s="280"/>
      <c r="C53" s="283"/>
      <c r="D53" s="67"/>
      <c r="E53" s="176"/>
      <c r="F53" s="177"/>
      <c r="G53" s="177"/>
      <c r="H53" s="177"/>
      <c r="I53" s="177"/>
      <c r="J53" s="177"/>
      <c r="K53" s="83"/>
      <c r="L53" s="170"/>
      <c r="M53" s="77"/>
    </row>
    <row r="54" spans="1:13" s="26" customFormat="1" ht="12.6" customHeight="1">
      <c r="A54" s="304"/>
      <c r="B54" s="280"/>
      <c r="C54" s="283"/>
      <c r="D54" s="32" t="s">
        <v>644</v>
      </c>
      <c r="E54" s="61" t="s">
        <v>129</v>
      </c>
      <c r="F54" s="61" t="s">
        <v>134</v>
      </c>
      <c r="G54" s="51" t="s">
        <v>130</v>
      </c>
      <c r="H54" s="52" t="s">
        <v>131</v>
      </c>
      <c r="I54" s="78" t="s">
        <v>229</v>
      </c>
      <c r="J54" s="78"/>
      <c r="K54" s="168" t="s">
        <v>442</v>
      </c>
      <c r="L54" s="55" t="s">
        <v>12</v>
      </c>
      <c r="M54" s="80"/>
    </row>
    <row r="55" spans="1:13" s="26" customFormat="1" ht="18" customHeight="1">
      <c r="A55" s="304"/>
      <c r="B55" s="280"/>
      <c r="C55" s="283"/>
      <c r="D55" s="67"/>
      <c r="E55" s="176"/>
      <c r="F55" s="177"/>
      <c r="G55" s="177"/>
      <c r="H55" s="177"/>
      <c r="I55" s="177"/>
      <c r="J55" s="177"/>
      <c r="K55" s="83"/>
      <c r="L55" s="170"/>
      <c r="M55" s="77"/>
    </row>
    <row r="56" spans="1:13" s="26" customFormat="1" ht="13.8" customHeight="1">
      <c r="A56" s="304"/>
      <c r="B56" s="280"/>
      <c r="C56" s="283"/>
      <c r="D56" s="32" t="s">
        <v>645</v>
      </c>
      <c r="E56" s="61" t="s">
        <v>180</v>
      </c>
      <c r="F56" s="61" t="s">
        <v>177</v>
      </c>
      <c r="G56" s="51" t="s">
        <v>178</v>
      </c>
      <c r="H56" s="52" t="s">
        <v>131</v>
      </c>
      <c r="I56" s="51" t="s">
        <v>229</v>
      </c>
      <c r="J56" s="78"/>
      <c r="K56" s="79" t="s">
        <v>179</v>
      </c>
      <c r="L56" s="55" t="s">
        <v>12</v>
      </c>
      <c r="M56" s="80"/>
    </row>
    <row r="57" spans="1:13" s="26" customFormat="1" ht="13.8">
      <c r="A57" s="304"/>
      <c r="B57" s="280"/>
      <c r="C57" s="283"/>
      <c r="D57" s="67"/>
      <c r="E57" s="176"/>
      <c r="F57" s="177"/>
      <c r="G57" s="177"/>
      <c r="H57" s="177"/>
      <c r="I57" s="177"/>
      <c r="J57" s="177"/>
      <c r="K57" s="83"/>
      <c r="L57" s="170"/>
      <c r="M57" s="77"/>
    </row>
    <row r="58" spans="1:13" s="26" customFormat="1" ht="12.6" customHeight="1">
      <c r="A58" s="304"/>
      <c r="B58" s="280"/>
      <c r="C58" s="283"/>
      <c r="D58" s="32" t="s">
        <v>646</v>
      </c>
      <c r="E58" s="61" t="s">
        <v>138</v>
      </c>
      <c r="F58" s="54" t="s">
        <v>133</v>
      </c>
      <c r="G58" s="54" t="s">
        <v>136</v>
      </c>
      <c r="H58" s="62" t="s">
        <v>137</v>
      </c>
      <c r="I58" s="78" t="s">
        <v>230</v>
      </c>
      <c r="J58" s="54"/>
      <c r="K58" s="79" t="s">
        <v>132</v>
      </c>
      <c r="L58" s="85" t="s">
        <v>12</v>
      </c>
      <c r="M58" s="37"/>
    </row>
    <row r="59" spans="1:13" s="26" customFormat="1" ht="13.8">
      <c r="A59" s="304"/>
      <c r="B59" s="280"/>
      <c r="C59" s="283"/>
      <c r="D59" s="67"/>
      <c r="E59" s="176"/>
      <c r="F59" s="177"/>
      <c r="G59" s="177"/>
      <c r="H59" s="177"/>
      <c r="I59" s="177"/>
      <c r="J59" s="177"/>
      <c r="K59" s="83"/>
      <c r="L59" s="170"/>
      <c r="M59" s="77"/>
    </row>
    <row r="60" spans="1:13" s="26" customFormat="1" ht="16.2" customHeight="1">
      <c r="A60" s="304"/>
      <c r="B60" s="280"/>
      <c r="C60" s="283"/>
      <c r="D60" s="37" t="s">
        <v>647</v>
      </c>
      <c r="E60" s="61" t="s">
        <v>139</v>
      </c>
      <c r="F60" s="53" t="s">
        <v>140</v>
      </c>
      <c r="G60" s="54" t="s">
        <v>136</v>
      </c>
      <c r="H60" s="86">
        <v>123456</v>
      </c>
      <c r="I60" s="51" t="s">
        <v>231</v>
      </c>
      <c r="J60" s="41"/>
      <c r="K60" s="79" t="s">
        <v>141</v>
      </c>
      <c r="L60" s="85" t="s">
        <v>12</v>
      </c>
      <c r="M60" s="37"/>
    </row>
    <row r="61" spans="1:13" s="26" customFormat="1" ht="13.8">
      <c r="A61" s="304"/>
      <c r="B61" s="280"/>
      <c r="C61" s="283"/>
      <c r="D61" s="67"/>
      <c r="E61" s="176"/>
      <c r="F61" s="177"/>
      <c r="G61" s="177"/>
      <c r="H61" s="177"/>
      <c r="I61" s="177"/>
      <c r="J61" s="177"/>
      <c r="K61" s="83"/>
      <c r="L61" s="170"/>
      <c r="M61" s="77"/>
    </row>
    <row r="62" spans="1:13" s="26" customFormat="1" ht="15.6" customHeight="1">
      <c r="A62" s="304"/>
      <c r="B62" s="280"/>
      <c r="C62" s="283"/>
      <c r="D62" s="37" t="s">
        <v>648</v>
      </c>
      <c r="E62" s="61" t="s">
        <v>151</v>
      </c>
      <c r="F62" s="53" t="s">
        <v>152</v>
      </c>
      <c r="G62" s="53" t="s">
        <v>153</v>
      </c>
      <c r="H62" s="86" t="s">
        <v>154</v>
      </c>
      <c r="I62" s="51" t="s">
        <v>232</v>
      </c>
      <c r="J62" s="181"/>
      <c r="K62" s="79" t="s">
        <v>150</v>
      </c>
      <c r="L62" s="85" t="s">
        <v>12</v>
      </c>
      <c r="M62" s="37"/>
    </row>
    <row r="63" spans="1:13" s="26" customFormat="1" ht="13.8">
      <c r="A63" s="304"/>
      <c r="B63" s="280"/>
      <c r="C63" s="283"/>
      <c r="D63" s="67"/>
      <c r="E63" s="176"/>
      <c r="F63" s="177"/>
      <c r="G63" s="177"/>
      <c r="H63" s="177"/>
      <c r="I63" s="177"/>
      <c r="J63" s="177"/>
      <c r="K63" s="83"/>
      <c r="L63" s="170"/>
      <c r="M63" s="77"/>
    </row>
    <row r="64" spans="1:13" s="26" customFormat="1" ht="14.4" customHeight="1">
      <c r="A64" s="304"/>
      <c r="B64" s="280"/>
      <c r="C64" s="283"/>
      <c r="D64" s="37" t="s">
        <v>649</v>
      </c>
      <c r="E64" s="61" t="s">
        <v>158</v>
      </c>
      <c r="F64" s="53" t="s">
        <v>159</v>
      </c>
      <c r="G64" s="53" t="s">
        <v>160</v>
      </c>
      <c r="H64" s="86" t="s">
        <v>161</v>
      </c>
      <c r="I64" s="51" t="s">
        <v>233</v>
      </c>
      <c r="J64" s="41"/>
      <c r="K64" s="79" t="s">
        <v>156</v>
      </c>
      <c r="L64" s="85" t="s">
        <v>12</v>
      </c>
      <c r="M64" s="37"/>
    </row>
    <row r="65" spans="1:13" s="26" customFormat="1" ht="13.8">
      <c r="A65" s="304"/>
      <c r="B65" s="280"/>
      <c r="C65" s="283"/>
      <c r="D65" s="67"/>
      <c r="E65" s="176"/>
      <c r="F65" s="177"/>
      <c r="G65" s="177"/>
      <c r="H65" s="177"/>
      <c r="I65" s="177"/>
      <c r="J65" s="177"/>
      <c r="K65" s="83"/>
      <c r="L65" s="170"/>
      <c r="M65" s="77"/>
    </row>
    <row r="66" spans="1:13" s="26" customFormat="1" ht="16.2" customHeight="1">
      <c r="A66" s="304"/>
      <c r="B66" s="280"/>
      <c r="C66" s="283"/>
      <c r="D66" s="37" t="s">
        <v>650</v>
      </c>
      <c r="E66" s="61" t="s">
        <v>162</v>
      </c>
      <c r="F66" s="53" t="s">
        <v>163</v>
      </c>
      <c r="G66" s="53" t="s">
        <v>153</v>
      </c>
      <c r="H66" s="86" t="s">
        <v>164</v>
      </c>
      <c r="I66" s="51" t="s">
        <v>234</v>
      </c>
      <c r="J66" s="41"/>
      <c r="K66" s="79" t="s">
        <v>157</v>
      </c>
      <c r="L66" s="85" t="s">
        <v>12</v>
      </c>
      <c r="M66" s="85"/>
    </row>
    <row r="67" spans="1:13" s="26" customFormat="1" ht="13.8">
      <c r="A67" s="304"/>
      <c r="B67" s="280"/>
      <c r="C67" s="283"/>
      <c r="D67" s="67"/>
      <c r="E67" s="176"/>
      <c r="F67" s="177"/>
      <c r="G67" s="177"/>
      <c r="H67" s="177"/>
      <c r="I67" s="177"/>
      <c r="J67" s="177"/>
      <c r="K67" s="83"/>
      <c r="L67" s="170"/>
      <c r="M67" s="77"/>
    </row>
    <row r="68" spans="1:13" s="26" customFormat="1" ht="17.399999999999999" customHeight="1">
      <c r="A68" s="304"/>
      <c r="B68" s="280"/>
      <c r="C68" s="283"/>
      <c r="D68" s="37" t="s">
        <v>651</v>
      </c>
      <c r="E68" s="53" t="s">
        <v>364</v>
      </c>
      <c r="F68" s="53" t="s">
        <v>74</v>
      </c>
      <c r="G68" s="53" t="s">
        <v>68</v>
      </c>
      <c r="H68" s="62" t="s">
        <v>76</v>
      </c>
      <c r="I68" s="53" t="s">
        <v>214</v>
      </c>
      <c r="J68" s="54"/>
      <c r="K68" s="79" t="s">
        <v>72</v>
      </c>
      <c r="L68" s="55" t="s">
        <v>12</v>
      </c>
      <c r="M68" s="69"/>
    </row>
    <row r="69" spans="1:13" s="26" customFormat="1" ht="13.8">
      <c r="A69" s="304"/>
      <c r="B69" s="280"/>
      <c r="C69" s="283"/>
      <c r="D69" s="67"/>
      <c r="E69" s="176"/>
      <c r="F69" s="177"/>
      <c r="G69" s="177"/>
      <c r="H69" s="177"/>
      <c r="I69" s="177"/>
      <c r="J69" s="177"/>
      <c r="K69" s="83"/>
      <c r="L69" s="170"/>
      <c r="M69" s="77"/>
    </row>
    <row r="70" spans="1:13" s="26" customFormat="1" ht="15.6" customHeight="1">
      <c r="A70" s="304"/>
      <c r="B70" s="280"/>
      <c r="C70" s="283"/>
      <c r="D70" s="37" t="s">
        <v>652</v>
      </c>
      <c r="E70" s="53" t="s">
        <v>166</v>
      </c>
      <c r="F70" s="53" t="s">
        <v>167</v>
      </c>
      <c r="G70" s="53" t="s">
        <v>168</v>
      </c>
      <c r="H70" s="62" t="s">
        <v>135</v>
      </c>
      <c r="I70" s="53" t="s">
        <v>235</v>
      </c>
      <c r="J70" s="54"/>
      <c r="K70" s="79" t="s">
        <v>165</v>
      </c>
      <c r="L70" s="55" t="s">
        <v>12</v>
      </c>
      <c r="M70" s="69"/>
    </row>
    <row r="71" spans="1:13" s="26" customFormat="1" ht="13.8">
      <c r="A71" s="304"/>
      <c r="B71" s="280"/>
      <c r="C71" s="283"/>
      <c r="D71" s="67"/>
      <c r="E71" s="176"/>
      <c r="F71" s="177"/>
      <c r="G71" s="177"/>
      <c r="H71" s="177"/>
      <c r="I71" s="177"/>
      <c r="J71" s="177"/>
      <c r="K71" s="83"/>
      <c r="L71" s="170"/>
      <c r="M71" s="77"/>
    </row>
    <row r="72" spans="1:13" s="26" customFormat="1" ht="15" customHeight="1">
      <c r="A72" s="304"/>
      <c r="B72" s="280"/>
      <c r="C72" s="283"/>
      <c r="D72" s="37" t="s">
        <v>653</v>
      </c>
      <c r="E72" s="53" t="s">
        <v>175</v>
      </c>
      <c r="F72" s="53" t="s">
        <v>176</v>
      </c>
      <c r="G72" s="53" t="s">
        <v>168</v>
      </c>
      <c r="H72" s="53" t="s">
        <v>173</v>
      </c>
      <c r="I72" s="53" t="s">
        <v>236</v>
      </c>
      <c r="J72" s="54"/>
      <c r="K72" s="79" t="s">
        <v>174</v>
      </c>
      <c r="L72" s="55" t="s">
        <v>12</v>
      </c>
      <c r="M72" s="69"/>
    </row>
    <row r="73" spans="1:13" s="26" customFormat="1" ht="13.8">
      <c r="A73" s="304"/>
      <c r="B73" s="280"/>
      <c r="C73" s="283"/>
      <c r="D73" s="67"/>
      <c r="E73" s="176"/>
      <c r="F73" s="177"/>
      <c r="G73" s="177"/>
      <c r="H73" s="177"/>
      <c r="I73" s="177"/>
      <c r="J73" s="177"/>
      <c r="K73" s="83"/>
      <c r="L73" s="170"/>
      <c r="M73" s="77"/>
    </row>
    <row r="74" spans="1:13" s="26" customFormat="1" ht="14.4" customHeight="1">
      <c r="A74" s="304"/>
      <c r="B74" s="280"/>
      <c r="C74" s="283"/>
      <c r="D74" s="37" t="s">
        <v>654</v>
      </c>
      <c r="E74" s="53" t="s">
        <v>169</v>
      </c>
      <c r="F74" s="53" t="s">
        <v>171</v>
      </c>
      <c r="G74" s="53" t="s">
        <v>170</v>
      </c>
      <c r="H74" s="53" t="s">
        <v>172</v>
      </c>
      <c r="I74" s="53" t="s">
        <v>237</v>
      </c>
      <c r="J74" s="54"/>
      <c r="K74" s="79" t="s">
        <v>169</v>
      </c>
      <c r="L74" s="55" t="s">
        <v>12</v>
      </c>
      <c r="M74" s="69"/>
    </row>
    <row r="75" spans="1:13" s="26" customFormat="1" ht="13.8">
      <c r="A75" s="304"/>
      <c r="B75" s="280"/>
      <c r="C75" s="283"/>
      <c r="D75" s="67"/>
      <c r="E75" s="176"/>
      <c r="F75" s="177"/>
      <c r="G75" s="177"/>
      <c r="H75" s="177"/>
      <c r="I75" s="177"/>
      <c r="J75" s="177"/>
      <c r="K75" s="83"/>
      <c r="L75" s="170"/>
      <c r="M75" s="77"/>
    </row>
    <row r="76" spans="1:13" s="26" customFormat="1" ht="16.8" customHeight="1">
      <c r="A76" s="304"/>
      <c r="B76" s="280"/>
      <c r="C76" s="283"/>
      <c r="D76" s="37" t="s">
        <v>655</v>
      </c>
      <c r="E76" s="53" t="s">
        <v>181</v>
      </c>
      <c r="F76" s="53" t="s">
        <v>183</v>
      </c>
      <c r="G76" s="53" t="s">
        <v>170</v>
      </c>
      <c r="H76" s="53" t="s">
        <v>182</v>
      </c>
      <c r="I76" s="53" t="s">
        <v>238</v>
      </c>
      <c r="J76" s="54"/>
      <c r="K76" s="79" t="s">
        <v>181</v>
      </c>
      <c r="L76" s="55" t="s">
        <v>12</v>
      </c>
      <c r="M76" s="69"/>
    </row>
    <row r="77" spans="1:13" s="26" customFormat="1" ht="16.2" customHeight="1">
      <c r="A77" s="304"/>
      <c r="B77" s="280"/>
      <c r="C77" s="283"/>
      <c r="D77" s="67"/>
      <c r="E77" s="176"/>
      <c r="F77" s="177"/>
      <c r="G77" s="177"/>
      <c r="H77" s="177"/>
      <c r="I77" s="177"/>
      <c r="J77" s="177"/>
      <c r="K77" s="83"/>
      <c r="L77" s="170"/>
      <c r="M77" s="77"/>
    </row>
    <row r="78" spans="1:13" s="26" customFormat="1" ht="13.8" customHeight="1">
      <c r="A78" s="304"/>
      <c r="B78" s="280"/>
      <c r="C78" s="283"/>
      <c r="D78" s="37" t="s">
        <v>656</v>
      </c>
      <c r="E78" s="53" t="s">
        <v>185</v>
      </c>
      <c r="F78" s="53" t="s">
        <v>186</v>
      </c>
      <c r="G78" s="53" t="s">
        <v>381</v>
      </c>
      <c r="H78" s="53" t="s">
        <v>66</v>
      </c>
      <c r="I78" s="53" t="s">
        <v>239</v>
      </c>
      <c r="J78" s="69"/>
      <c r="K78" s="79" t="s">
        <v>184</v>
      </c>
      <c r="L78" s="35" t="s">
        <v>12</v>
      </c>
      <c r="M78" s="69"/>
    </row>
    <row r="79" spans="1:13" s="26" customFormat="1" ht="15.6" customHeight="1">
      <c r="A79" s="304"/>
      <c r="B79" s="280"/>
      <c r="C79" s="283"/>
      <c r="D79" s="67"/>
      <c r="E79" s="176"/>
      <c r="F79" s="177"/>
      <c r="G79" s="177"/>
      <c r="H79" s="177"/>
      <c r="I79" s="177"/>
      <c r="J79" s="177"/>
      <c r="K79" s="83"/>
      <c r="L79" s="170"/>
      <c r="M79" s="77"/>
    </row>
    <row r="80" spans="1:13" s="26" customFormat="1" ht="15" customHeight="1">
      <c r="A80" s="304"/>
      <c r="B80" s="280"/>
      <c r="C80" s="283"/>
      <c r="D80" s="37" t="s">
        <v>657</v>
      </c>
      <c r="E80" s="53" t="s">
        <v>188</v>
      </c>
      <c r="F80" s="53" t="s">
        <v>189</v>
      </c>
      <c r="G80" s="53" t="s">
        <v>190</v>
      </c>
      <c r="H80" s="53" t="s">
        <v>191</v>
      </c>
      <c r="I80" s="53" t="s">
        <v>240</v>
      </c>
      <c r="J80" s="54"/>
      <c r="K80" s="79" t="s">
        <v>187</v>
      </c>
      <c r="L80" s="55" t="s">
        <v>12</v>
      </c>
      <c r="M80" s="69"/>
    </row>
    <row r="81" spans="1:13" s="26" customFormat="1" ht="14.4" customHeight="1">
      <c r="A81" s="304"/>
      <c r="B81" s="280"/>
      <c r="C81" s="283"/>
      <c r="D81" s="67"/>
      <c r="E81" s="176"/>
      <c r="F81" s="177"/>
      <c r="G81" s="177"/>
      <c r="H81" s="177"/>
      <c r="I81" s="177"/>
      <c r="J81" s="177"/>
      <c r="K81" s="83"/>
      <c r="L81" s="170"/>
      <c r="M81" s="77"/>
    </row>
    <row r="82" spans="1:13" s="26" customFormat="1" ht="17.399999999999999" customHeight="1">
      <c r="A82" s="304"/>
      <c r="B82" s="280"/>
      <c r="C82" s="283"/>
      <c r="D82" s="37" t="s">
        <v>658</v>
      </c>
      <c r="E82" s="53" t="s">
        <v>211</v>
      </c>
      <c r="F82" s="53" t="s">
        <v>519</v>
      </c>
      <c r="G82" s="53" t="s">
        <v>212</v>
      </c>
      <c r="H82" s="53" t="s">
        <v>65</v>
      </c>
      <c r="I82" s="53" t="s">
        <v>241</v>
      </c>
      <c r="J82" s="54"/>
      <c r="K82" s="168" t="s">
        <v>242</v>
      </c>
      <c r="L82" s="55" t="s">
        <v>12</v>
      </c>
      <c r="M82" s="69"/>
    </row>
    <row r="83" spans="1:13" s="26" customFormat="1" ht="16.8" customHeight="1">
      <c r="A83" s="304"/>
      <c r="B83" s="280"/>
      <c r="C83" s="283"/>
      <c r="D83" s="67"/>
      <c r="E83" s="176"/>
      <c r="F83" s="177"/>
      <c r="G83" s="177"/>
      <c r="H83" s="177"/>
      <c r="I83" s="177"/>
      <c r="J83" s="177"/>
      <c r="K83" s="83"/>
      <c r="L83" s="170"/>
      <c r="M83" s="77"/>
    </row>
    <row r="84" spans="1:13" s="26" customFormat="1" ht="13.8" customHeight="1">
      <c r="A84" s="304"/>
      <c r="B84" s="280"/>
      <c r="C84" s="283"/>
      <c r="D84" s="37" t="s">
        <v>659</v>
      </c>
      <c r="E84" s="53" t="s">
        <v>244</v>
      </c>
      <c r="F84" s="53" t="s">
        <v>245</v>
      </c>
      <c r="G84" s="53" t="s">
        <v>190</v>
      </c>
      <c r="H84" s="53" t="s">
        <v>246</v>
      </c>
      <c r="I84" s="53" t="s">
        <v>247</v>
      </c>
      <c r="J84" s="54"/>
      <c r="K84" s="168" t="s">
        <v>243</v>
      </c>
      <c r="L84" s="55" t="s">
        <v>12</v>
      </c>
      <c r="M84" s="69"/>
    </row>
    <row r="85" spans="1:13" s="26" customFormat="1" ht="15.6" customHeight="1">
      <c r="A85" s="304"/>
      <c r="B85" s="280"/>
      <c r="C85" s="283"/>
      <c r="D85" s="67"/>
      <c r="E85" s="176"/>
      <c r="F85" s="177"/>
      <c r="G85" s="177"/>
      <c r="H85" s="177"/>
      <c r="I85" s="177"/>
      <c r="J85" s="177"/>
      <c r="K85" s="83"/>
      <c r="L85" s="170"/>
      <c r="M85" s="77"/>
    </row>
    <row r="86" spans="1:13" s="26" customFormat="1" ht="15" customHeight="1">
      <c r="A86" s="304"/>
      <c r="B86" s="280"/>
      <c r="C86" s="283"/>
      <c r="D86" s="37" t="s">
        <v>660</v>
      </c>
      <c r="E86" s="75" t="s">
        <v>288</v>
      </c>
      <c r="F86" s="53" t="s">
        <v>287</v>
      </c>
      <c r="G86" s="53" t="s">
        <v>284</v>
      </c>
      <c r="H86" s="62" t="s">
        <v>75</v>
      </c>
      <c r="I86" s="53" t="s">
        <v>285</v>
      </c>
      <c r="J86" s="54"/>
      <c r="K86" s="168" t="s">
        <v>291</v>
      </c>
      <c r="L86" s="55" t="s">
        <v>12</v>
      </c>
      <c r="M86" s="69"/>
    </row>
    <row r="87" spans="1:13" s="26" customFormat="1" ht="16.8" customHeight="1">
      <c r="A87" s="304"/>
      <c r="B87" s="280"/>
      <c r="C87" s="283"/>
      <c r="D87" s="67"/>
      <c r="E87" s="176"/>
      <c r="F87" s="177"/>
      <c r="G87" s="177"/>
      <c r="H87" s="177"/>
      <c r="I87" s="177"/>
      <c r="J87" s="177"/>
      <c r="K87" s="83"/>
      <c r="L87" s="170"/>
      <c r="M87" s="77"/>
    </row>
    <row r="88" spans="1:13" s="26" customFormat="1" ht="15" customHeight="1">
      <c r="A88" s="304"/>
      <c r="B88" s="280"/>
      <c r="C88" s="283"/>
      <c r="D88" s="37" t="s">
        <v>661</v>
      </c>
      <c r="E88" s="75" t="s">
        <v>289</v>
      </c>
      <c r="F88" s="53" t="s">
        <v>290</v>
      </c>
      <c r="G88" s="53" t="s">
        <v>284</v>
      </c>
      <c r="H88" s="62" t="s">
        <v>75</v>
      </c>
      <c r="I88" s="53" t="s">
        <v>286</v>
      </c>
      <c r="J88" s="54"/>
      <c r="K88" s="168" t="s">
        <v>292</v>
      </c>
      <c r="L88" s="55" t="s">
        <v>12</v>
      </c>
      <c r="M88" s="69"/>
    </row>
    <row r="89" spans="1:13" s="26" customFormat="1" ht="13.8" customHeight="1">
      <c r="A89" s="304"/>
      <c r="B89" s="280"/>
      <c r="C89" s="283"/>
      <c r="D89" s="67"/>
      <c r="E89" s="176"/>
      <c r="F89" s="177"/>
      <c r="G89" s="177"/>
      <c r="H89" s="177"/>
      <c r="I89" s="177"/>
      <c r="J89" s="177"/>
      <c r="K89" s="83"/>
      <c r="L89" s="170"/>
      <c r="M89" s="77"/>
    </row>
    <row r="90" spans="1:13" s="26" customFormat="1" ht="13.2" customHeight="1">
      <c r="A90" s="304"/>
      <c r="B90" s="280"/>
      <c r="C90" s="283"/>
      <c r="D90" s="37" t="s">
        <v>662</v>
      </c>
      <c r="E90" s="75" t="s">
        <v>294</v>
      </c>
      <c r="F90" s="53" t="s">
        <v>295</v>
      </c>
      <c r="G90" s="53" t="s">
        <v>296</v>
      </c>
      <c r="H90" s="73" t="s">
        <v>75</v>
      </c>
      <c r="I90" s="53" t="s">
        <v>298</v>
      </c>
      <c r="J90" s="54"/>
      <c r="K90" s="168" t="s">
        <v>297</v>
      </c>
      <c r="L90" s="55" t="s">
        <v>12</v>
      </c>
      <c r="M90" s="69"/>
    </row>
    <row r="91" spans="1:13" s="26" customFormat="1" ht="13.8" customHeight="1">
      <c r="A91" s="304"/>
      <c r="B91" s="280"/>
      <c r="C91" s="283"/>
      <c r="D91" s="67"/>
      <c r="E91" s="176"/>
      <c r="F91" s="177"/>
      <c r="G91" s="177"/>
      <c r="H91" s="177"/>
      <c r="I91" s="177"/>
      <c r="J91" s="177"/>
      <c r="K91" s="83"/>
      <c r="L91" s="170"/>
      <c r="M91" s="77"/>
    </row>
    <row r="92" spans="1:13" s="26" customFormat="1" ht="14.4" customHeight="1">
      <c r="A92" s="304"/>
      <c r="B92" s="280"/>
      <c r="C92" s="283"/>
      <c r="D92" s="37" t="s">
        <v>663</v>
      </c>
      <c r="E92" s="53" t="s">
        <v>300</v>
      </c>
      <c r="F92" s="53" t="s">
        <v>301</v>
      </c>
      <c r="G92" s="53" t="s">
        <v>306</v>
      </c>
      <c r="H92" s="53" t="s">
        <v>302</v>
      </c>
      <c r="I92" s="53" t="s">
        <v>303</v>
      </c>
      <c r="J92" s="54"/>
      <c r="K92" s="168" t="s">
        <v>299</v>
      </c>
      <c r="L92" s="55" t="s">
        <v>12</v>
      </c>
      <c r="M92" s="69"/>
    </row>
    <row r="93" spans="1:13" s="26" customFormat="1" ht="16.8" customHeight="1">
      <c r="A93" s="304"/>
      <c r="B93" s="280"/>
      <c r="C93" s="283"/>
      <c r="D93" s="67"/>
      <c r="E93" s="176"/>
      <c r="F93" s="177"/>
      <c r="G93" s="177"/>
      <c r="H93" s="177"/>
      <c r="I93" s="177"/>
      <c r="J93" s="177"/>
      <c r="K93" s="83"/>
      <c r="L93" s="170"/>
      <c r="M93" s="77"/>
    </row>
    <row r="94" spans="1:13" s="26" customFormat="1" ht="15" customHeight="1">
      <c r="A94" s="304"/>
      <c r="B94" s="280"/>
      <c r="C94" s="283"/>
      <c r="D94" s="37" t="s">
        <v>664</v>
      </c>
      <c r="E94" s="53" t="s">
        <v>305</v>
      </c>
      <c r="F94" s="53" t="s">
        <v>301</v>
      </c>
      <c r="G94" s="53" t="s">
        <v>306</v>
      </c>
      <c r="H94" s="53" t="s">
        <v>307</v>
      </c>
      <c r="I94" s="53" t="s">
        <v>520</v>
      </c>
      <c r="J94" s="54"/>
      <c r="K94" s="168" t="s">
        <v>304</v>
      </c>
      <c r="L94" s="55" t="s">
        <v>12</v>
      </c>
      <c r="M94" s="69"/>
    </row>
    <row r="95" spans="1:13" s="26" customFormat="1" ht="14.4" customHeight="1">
      <c r="A95" s="304"/>
      <c r="B95" s="280"/>
      <c r="C95" s="283"/>
      <c r="D95" s="67"/>
      <c r="E95" s="176"/>
      <c r="F95" s="177"/>
      <c r="G95" s="177"/>
      <c r="H95" s="177"/>
      <c r="I95" s="177"/>
      <c r="J95" s="177"/>
      <c r="K95" s="83"/>
      <c r="L95" s="170"/>
      <c r="M95" s="77"/>
    </row>
    <row r="96" spans="1:13" s="26" customFormat="1" ht="13.2" customHeight="1">
      <c r="A96" s="304"/>
      <c r="B96" s="280"/>
      <c r="C96" s="283"/>
      <c r="D96" s="37" t="s">
        <v>665</v>
      </c>
      <c r="E96" s="53" t="s">
        <v>348</v>
      </c>
      <c r="F96" s="53" t="s">
        <v>350</v>
      </c>
      <c r="G96" s="53" t="s">
        <v>352</v>
      </c>
      <c r="H96" s="53" t="s">
        <v>308</v>
      </c>
      <c r="I96" s="53" t="s">
        <v>356</v>
      </c>
      <c r="J96" s="54"/>
      <c r="K96" s="168" t="s">
        <v>309</v>
      </c>
      <c r="L96" s="55" t="s">
        <v>12</v>
      </c>
      <c r="M96" s="69"/>
    </row>
    <row r="97" spans="1:13" s="26" customFormat="1" ht="13.8" customHeight="1">
      <c r="A97" s="304"/>
      <c r="B97" s="280"/>
      <c r="C97" s="283"/>
      <c r="D97" s="67"/>
      <c r="E97" s="176"/>
      <c r="F97" s="177"/>
      <c r="G97" s="177"/>
      <c r="H97" s="177"/>
      <c r="I97" s="177"/>
      <c r="J97" s="177"/>
      <c r="K97" s="83"/>
      <c r="L97" s="170"/>
      <c r="M97" s="77"/>
    </row>
    <row r="98" spans="1:13" s="26" customFormat="1" ht="15" customHeight="1">
      <c r="A98" s="304"/>
      <c r="B98" s="280"/>
      <c r="C98" s="283"/>
      <c r="D98" s="37" t="s">
        <v>666</v>
      </c>
      <c r="E98" s="53" t="s">
        <v>349</v>
      </c>
      <c r="F98" s="53" t="s">
        <v>351</v>
      </c>
      <c r="G98" s="53" t="s">
        <v>352</v>
      </c>
      <c r="H98" s="53" t="s">
        <v>312</v>
      </c>
      <c r="I98" s="53" t="s">
        <v>355</v>
      </c>
      <c r="J98" s="54"/>
      <c r="K98" s="168" t="s">
        <v>311</v>
      </c>
      <c r="L98" s="55" t="s">
        <v>12</v>
      </c>
      <c r="M98" s="69"/>
    </row>
    <row r="99" spans="1:13" s="26" customFormat="1" ht="18.600000000000001" customHeight="1">
      <c r="A99" s="304"/>
      <c r="B99" s="280"/>
      <c r="C99" s="283"/>
      <c r="D99" s="67"/>
      <c r="E99" s="65"/>
      <c r="F99" s="65"/>
      <c r="G99" s="65"/>
      <c r="H99" s="65"/>
      <c r="I99" s="65"/>
      <c r="J99" s="58"/>
      <c r="K99" s="81"/>
      <c r="L99" s="59"/>
      <c r="M99" s="70"/>
    </row>
    <row r="100" spans="1:13" s="26" customFormat="1" ht="27" customHeight="1">
      <c r="A100" s="304"/>
      <c r="B100" s="280"/>
      <c r="C100" s="283"/>
      <c r="D100" s="37"/>
      <c r="E100" s="53"/>
      <c r="F100" s="53"/>
      <c r="G100" s="53"/>
      <c r="H100" s="53"/>
      <c r="I100" s="53"/>
      <c r="J100" s="54"/>
      <c r="K100" s="79"/>
      <c r="L100" s="55"/>
      <c r="M100" s="69"/>
    </row>
    <row r="101" spans="1:13" s="26" customFormat="1" ht="16.8" customHeight="1">
      <c r="A101" s="304"/>
      <c r="B101" s="280"/>
      <c r="C101" s="283"/>
      <c r="D101" s="37"/>
      <c r="E101" s="53"/>
      <c r="F101" s="53"/>
      <c r="G101" s="53"/>
      <c r="H101" s="53"/>
      <c r="I101" s="53"/>
      <c r="J101" s="54"/>
      <c r="K101" s="79"/>
      <c r="L101" s="55"/>
      <c r="M101" s="69"/>
    </row>
    <row r="102" spans="1:13" s="26" customFormat="1" ht="27" customHeight="1">
      <c r="A102" s="304"/>
      <c r="B102" s="280"/>
      <c r="C102" s="283"/>
      <c r="D102" s="37"/>
      <c r="E102" s="53"/>
      <c r="F102" s="53"/>
      <c r="G102" s="53"/>
      <c r="H102" s="53"/>
      <c r="I102" s="53"/>
      <c r="J102" s="54"/>
      <c r="K102" s="79"/>
      <c r="L102" s="55"/>
      <c r="M102" s="69"/>
    </row>
    <row r="103" spans="1:13" s="26" customFormat="1" ht="27" customHeight="1">
      <c r="A103" s="304"/>
      <c r="B103" s="280"/>
      <c r="C103" s="283"/>
      <c r="D103" s="37"/>
      <c r="E103" s="53"/>
      <c r="F103" s="53"/>
      <c r="G103" s="53"/>
      <c r="H103" s="53"/>
      <c r="I103" s="53"/>
      <c r="J103" s="54"/>
      <c r="K103" s="79"/>
      <c r="L103" s="55"/>
      <c r="M103" s="69"/>
    </row>
    <row r="104" spans="1:13" s="26" customFormat="1" ht="13.8">
      <c r="A104" s="304"/>
      <c r="B104" s="280"/>
      <c r="C104" s="284"/>
      <c r="D104" s="217"/>
      <c r="E104" s="163"/>
      <c r="F104" s="163"/>
      <c r="G104" s="163"/>
      <c r="H104" s="164"/>
      <c r="I104" s="163"/>
      <c r="J104" s="165"/>
      <c r="K104" s="183"/>
      <c r="L104" s="166"/>
      <c r="M104" s="167"/>
    </row>
    <row r="105" spans="1:13" s="26" customFormat="1" ht="17.399999999999999" customHeight="1">
      <c r="A105" s="304"/>
      <c r="B105" s="280"/>
      <c r="C105" s="282" t="s">
        <v>416</v>
      </c>
      <c r="D105" s="37" t="s">
        <v>667</v>
      </c>
      <c r="E105" s="53" t="s">
        <v>313</v>
      </c>
      <c r="F105" s="53" t="s">
        <v>314</v>
      </c>
      <c r="G105" s="53" t="s">
        <v>315</v>
      </c>
      <c r="H105" s="62" t="s">
        <v>75</v>
      </c>
      <c r="I105" s="53" t="s">
        <v>316</v>
      </c>
      <c r="J105" s="69"/>
      <c r="K105" s="168" t="s">
        <v>317</v>
      </c>
      <c r="L105" s="35" t="s">
        <v>12</v>
      </c>
      <c r="M105" s="36"/>
    </row>
    <row r="106" spans="1:13" s="26" customFormat="1" ht="13.8">
      <c r="A106" s="304"/>
      <c r="B106" s="280"/>
      <c r="C106" s="283"/>
      <c r="D106" s="67"/>
      <c r="E106" s="83"/>
      <c r="F106" s="60"/>
      <c r="G106" s="60"/>
      <c r="H106" s="60"/>
      <c r="I106" s="60"/>
      <c r="J106" s="60"/>
      <c r="K106" s="83"/>
      <c r="L106" s="170"/>
      <c r="M106" s="171"/>
    </row>
    <row r="107" spans="1:13" s="26" customFormat="1" ht="17.399999999999999" customHeight="1">
      <c r="A107" s="304"/>
      <c r="B107" s="280"/>
      <c r="C107" s="283"/>
      <c r="D107" s="37" t="s">
        <v>668</v>
      </c>
      <c r="E107" s="51" t="s">
        <v>322</v>
      </c>
      <c r="F107" s="51" t="s">
        <v>320</v>
      </c>
      <c r="G107" s="173" t="s">
        <v>323</v>
      </c>
      <c r="H107" s="172" t="s">
        <v>319</v>
      </c>
      <c r="I107" s="53" t="s">
        <v>521</v>
      </c>
      <c r="J107" s="80"/>
      <c r="K107" s="184" t="s">
        <v>318</v>
      </c>
      <c r="L107" s="35" t="s">
        <v>12</v>
      </c>
      <c r="M107" s="38"/>
    </row>
    <row r="108" spans="1:13" s="26" customFormat="1" ht="13.8">
      <c r="A108" s="304"/>
      <c r="B108" s="280"/>
      <c r="C108" s="283"/>
      <c r="D108" s="67"/>
      <c r="E108" s="174"/>
      <c r="F108" s="169"/>
      <c r="G108" s="169"/>
      <c r="H108" s="169"/>
      <c r="I108" s="169"/>
      <c r="J108" s="169"/>
      <c r="K108" s="83"/>
      <c r="L108" s="170"/>
      <c r="M108" s="175"/>
    </row>
    <row r="109" spans="1:13" s="26" customFormat="1" ht="16.2" customHeight="1">
      <c r="A109" s="304"/>
      <c r="B109" s="280"/>
      <c r="C109" s="283"/>
      <c r="D109" s="37" t="s">
        <v>669</v>
      </c>
      <c r="E109" s="51" t="s">
        <v>321</v>
      </c>
      <c r="F109" s="51" t="s">
        <v>522</v>
      </c>
      <c r="G109" s="51" t="s">
        <v>323</v>
      </c>
      <c r="H109" s="178" t="s">
        <v>75</v>
      </c>
      <c r="I109" s="51" t="s">
        <v>324</v>
      </c>
      <c r="J109" s="33"/>
      <c r="K109" s="168" t="s">
        <v>325</v>
      </c>
      <c r="L109" s="35" t="s">
        <v>12</v>
      </c>
      <c r="M109" s="39"/>
    </row>
    <row r="110" spans="1:13" s="26" customFormat="1" ht="13.8">
      <c r="A110" s="304"/>
      <c r="B110" s="280"/>
      <c r="C110" s="283"/>
      <c r="D110" s="67"/>
      <c r="E110" s="176"/>
      <c r="F110" s="177"/>
      <c r="G110" s="177"/>
      <c r="H110" s="179"/>
      <c r="I110" s="177"/>
      <c r="J110" s="177"/>
      <c r="K110" s="83"/>
      <c r="L110" s="170"/>
      <c r="M110" s="175"/>
    </row>
    <row r="111" spans="1:13" s="26" customFormat="1" ht="15.6" customHeight="1">
      <c r="A111" s="304"/>
      <c r="B111" s="280"/>
      <c r="C111" s="283"/>
      <c r="D111" s="37" t="s">
        <v>670</v>
      </c>
      <c r="E111" s="51" t="s">
        <v>326</v>
      </c>
      <c r="F111" s="51" t="s">
        <v>327</v>
      </c>
      <c r="G111" s="51" t="s">
        <v>323</v>
      </c>
      <c r="H111" s="178" t="s">
        <v>75</v>
      </c>
      <c r="I111" s="51" t="s">
        <v>328</v>
      </c>
      <c r="J111" s="90"/>
      <c r="K111" s="168" t="s">
        <v>329</v>
      </c>
      <c r="L111" s="35" t="s">
        <v>12</v>
      </c>
      <c r="M111" s="39"/>
    </row>
    <row r="112" spans="1:13" s="26" customFormat="1" ht="13.8">
      <c r="A112" s="304"/>
      <c r="B112" s="280"/>
      <c r="C112" s="283"/>
      <c r="D112" s="67"/>
      <c r="E112" s="176"/>
      <c r="F112" s="169"/>
      <c r="G112" s="169"/>
      <c r="H112" s="87"/>
      <c r="I112" s="169"/>
      <c r="J112" s="177"/>
      <c r="K112" s="83"/>
      <c r="L112" s="170"/>
      <c r="M112" s="77"/>
    </row>
    <row r="113" spans="1:13" s="26" customFormat="1" ht="14.4" customHeight="1">
      <c r="A113" s="304"/>
      <c r="B113" s="280"/>
      <c r="C113" s="283"/>
      <c r="D113" s="37" t="s">
        <v>671</v>
      </c>
      <c r="E113" s="51" t="s">
        <v>330</v>
      </c>
      <c r="F113" s="51" t="s">
        <v>331</v>
      </c>
      <c r="G113" s="51" t="s">
        <v>323</v>
      </c>
      <c r="H113" s="178" t="s">
        <v>75</v>
      </c>
      <c r="I113" s="51" t="s">
        <v>335</v>
      </c>
      <c r="J113" s="51"/>
      <c r="K113" s="168" t="s">
        <v>332</v>
      </c>
      <c r="L113" s="35" t="s">
        <v>12</v>
      </c>
      <c r="M113" s="50"/>
    </row>
    <row r="114" spans="1:13" s="26" customFormat="1" ht="13.8">
      <c r="A114" s="304"/>
      <c r="B114" s="280"/>
      <c r="C114" s="283"/>
      <c r="D114" s="67"/>
      <c r="E114" s="176"/>
      <c r="F114" s="177"/>
      <c r="G114" s="177"/>
      <c r="H114" s="177"/>
      <c r="I114" s="177"/>
      <c r="J114" s="177"/>
      <c r="K114" s="83"/>
      <c r="L114" s="170"/>
      <c r="M114" s="77"/>
    </row>
    <row r="115" spans="1:13" s="26" customFormat="1" ht="16.8" customHeight="1">
      <c r="A115" s="304"/>
      <c r="B115" s="280"/>
      <c r="C115" s="283"/>
      <c r="D115" s="37" t="s">
        <v>672</v>
      </c>
      <c r="E115" s="51" t="s">
        <v>333</v>
      </c>
      <c r="F115" s="51" t="s">
        <v>334</v>
      </c>
      <c r="G115" s="51" t="s">
        <v>523</v>
      </c>
      <c r="H115" s="178" t="s">
        <v>75</v>
      </c>
      <c r="I115" s="51" t="s">
        <v>336</v>
      </c>
      <c r="J115" s="90"/>
      <c r="K115" s="168" t="s">
        <v>337</v>
      </c>
      <c r="L115" s="35" t="s">
        <v>12</v>
      </c>
      <c r="M115" s="50"/>
    </row>
    <row r="116" spans="1:13" s="26" customFormat="1" ht="13.8">
      <c r="A116" s="304"/>
      <c r="B116" s="280"/>
      <c r="C116" s="283"/>
      <c r="D116" s="67"/>
      <c r="E116" s="176"/>
      <c r="F116" s="177"/>
      <c r="G116" s="177"/>
      <c r="H116" s="177"/>
      <c r="I116" s="177"/>
      <c r="J116" s="177"/>
      <c r="K116" s="83"/>
      <c r="L116" s="170"/>
      <c r="M116" s="77"/>
    </row>
    <row r="117" spans="1:13" s="26" customFormat="1" ht="15" customHeight="1">
      <c r="A117" s="304"/>
      <c r="B117" s="280"/>
      <c r="C117" s="283"/>
      <c r="D117" s="37" t="s">
        <v>673</v>
      </c>
      <c r="E117" s="51" t="s">
        <v>456</v>
      </c>
      <c r="F117" s="51" t="s">
        <v>339</v>
      </c>
      <c r="G117" s="51" t="s">
        <v>340</v>
      </c>
      <c r="H117" s="178" t="s">
        <v>75</v>
      </c>
      <c r="I117" s="51" t="s">
        <v>316</v>
      </c>
      <c r="J117" s="90"/>
      <c r="K117" s="168" t="s">
        <v>338</v>
      </c>
      <c r="L117" s="35" t="s">
        <v>12</v>
      </c>
      <c r="M117" s="50"/>
    </row>
    <row r="118" spans="1:13" s="26" customFormat="1" ht="13.8">
      <c r="A118" s="304"/>
      <c r="B118" s="280"/>
      <c r="C118" s="283"/>
      <c r="D118" s="67"/>
      <c r="E118" s="176"/>
      <c r="F118" s="177"/>
      <c r="G118" s="177"/>
      <c r="H118" s="177"/>
      <c r="I118" s="177"/>
      <c r="J118" s="177"/>
      <c r="K118" s="83"/>
      <c r="L118" s="170"/>
      <c r="M118" s="77"/>
    </row>
    <row r="119" spans="1:13" s="26" customFormat="1" ht="16.8" customHeight="1">
      <c r="A119" s="304"/>
      <c r="B119" s="280"/>
      <c r="C119" s="283"/>
      <c r="D119" s="37" t="s">
        <v>674</v>
      </c>
      <c r="E119" s="51" t="s">
        <v>347</v>
      </c>
      <c r="F119" s="51" t="s">
        <v>344</v>
      </c>
      <c r="G119" s="51" t="s">
        <v>345</v>
      </c>
      <c r="H119" s="178" t="s">
        <v>75</v>
      </c>
      <c r="I119" s="51" t="s">
        <v>316</v>
      </c>
      <c r="J119" s="33"/>
      <c r="K119" s="168" t="s">
        <v>346</v>
      </c>
      <c r="L119" s="35" t="s">
        <v>12</v>
      </c>
      <c r="M119" s="50"/>
    </row>
    <row r="120" spans="1:13" s="26" customFormat="1" ht="13.8">
      <c r="A120" s="304"/>
      <c r="B120" s="280"/>
      <c r="C120" s="283"/>
      <c r="D120" s="67"/>
      <c r="E120" s="176"/>
      <c r="F120" s="177"/>
      <c r="G120" s="177"/>
      <c r="H120" s="177"/>
      <c r="I120" s="177"/>
      <c r="J120" s="177"/>
      <c r="K120" s="83"/>
      <c r="L120" s="170"/>
      <c r="M120" s="77"/>
    </row>
    <row r="121" spans="1:13" s="26" customFormat="1" ht="15" customHeight="1">
      <c r="A121" s="304"/>
      <c r="B121" s="280"/>
      <c r="C121" s="283"/>
      <c r="D121" s="37" t="s">
        <v>675</v>
      </c>
      <c r="E121" s="53" t="s">
        <v>348</v>
      </c>
      <c r="F121" s="53" t="s">
        <v>350</v>
      </c>
      <c r="G121" s="53" t="s">
        <v>352</v>
      </c>
      <c r="H121" s="53" t="s">
        <v>308</v>
      </c>
      <c r="I121" s="53" t="s">
        <v>354</v>
      </c>
      <c r="J121" s="41"/>
      <c r="K121" s="168" t="s">
        <v>358</v>
      </c>
      <c r="L121" s="35" t="s">
        <v>12</v>
      </c>
      <c r="M121" s="36"/>
    </row>
    <row r="122" spans="1:13" s="26" customFormat="1" ht="13.8">
      <c r="A122" s="304"/>
      <c r="B122" s="280"/>
      <c r="C122" s="283"/>
      <c r="D122" s="67"/>
      <c r="E122" s="60"/>
      <c r="F122" s="60"/>
      <c r="G122" s="60"/>
      <c r="H122" s="60"/>
      <c r="I122" s="60"/>
      <c r="J122" s="82"/>
      <c r="K122" s="83"/>
      <c r="L122" s="170"/>
      <c r="M122" s="180"/>
    </row>
    <row r="123" spans="1:13" s="26" customFormat="1" ht="18" customHeight="1">
      <c r="A123" s="304"/>
      <c r="B123" s="280"/>
      <c r="C123" s="283"/>
      <c r="D123" s="37" t="s">
        <v>676</v>
      </c>
      <c r="E123" s="53" t="s">
        <v>349</v>
      </c>
      <c r="F123" s="53" t="s">
        <v>351</v>
      </c>
      <c r="G123" s="53" t="s">
        <v>352</v>
      </c>
      <c r="H123" s="53" t="s">
        <v>312</v>
      </c>
      <c r="I123" s="53" t="s">
        <v>353</v>
      </c>
      <c r="J123" s="33"/>
      <c r="K123" s="168" t="s">
        <v>357</v>
      </c>
      <c r="L123" s="35" t="s">
        <v>12</v>
      </c>
      <c r="M123" s="39"/>
    </row>
    <row r="124" spans="1:13" s="26" customFormat="1" ht="13.8">
      <c r="A124" s="304"/>
      <c r="B124" s="280"/>
      <c r="C124" s="283"/>
      <c r="D124" s="67"/>
      <c r="E124" s="169"/>
      <c r="F124" s="169"/>
      <c r="G124" s="169"/>
      <c r="H124" s="169"/>
      <c r="I124" s="169"/>
      <c r="J124" s="82"/>
      <c r="K124" s="83"/>
      <c r="L124" s="170"/>
      <c r="M124" s="175"/>
    </row>
    <row r="125" spans="1:13" s="26" customFormat="1" ht="18" customHeight="1">
      <c r="A125" s="304"/>
      <c r="B125" s="280"/>
      <c r="C125" s="283"/>
      <c r="D125" s="37" t="s">
        <v>677</v>
      </c>
      <c r="E125" s="53" t="s">
        <v>360</v>
      </c>
      <c r="F125" s="53" t="s">
        <v>361</v>
      </c>
      <c r="G125" s="53" t="s">
        <v>514</v>
      </c>
      <c r="H125" s="62" t="s">
        <v>75</v>
      </c>
      <c r="I125" s="53" t="s">
        <v>365</v>
      </c>
      <c r="J125" s="33"/>
      <c r="K125" s="168" t="s">
        <v>366</v>
      </c>
      <c r="L125" s="35" t="s">
        <v>12</v>
      </c>
      <c r="M125" s="50"/>
    </row>
    <row r="126" spans="1:13" s="26" customFormat="1" ht="13.8">
      <c r="A126" s="304"/>
      <c r="B126" s="280"/>
      <c r="C126" s="283"/>
      <c r="D126" s="67"/>
      <c r="E126" s="169"/>
      <c r="F126" s="169"/>
      <c r="G126" s="169"/>
      <c r="H126" s="169"/>
      <c r="I126" s="169"/>
      <c r="J126" s="169"/>
      <c r="K126" s="83"/>
      <c r="L126" s="170"/>
      <c r="M126" s="77"/>
    </row>
    <row r="127" spans="1:13" s="26" customFormat="1" ht="14.4" customHeight="1">
      <c r="A127" s="304"/>
      <c r="B127" s="280"/>
      <c r="C127" s="283"/>
      <c r="D127" s="37" t="s">
        <v>678</v>
      </c>
      <c r="E127" s="53" t="s">
        <v>367</v>
      </c>
      <c r="F127" s="53" t="s">
        <v>368</v>
      </c>
      <c r="G127" s="53" t="s">
        <v>514</v>
      </c>
      <c r="H127" s="62" t="s">
        <v>75</v>
      </c>
      <c r="I127" s="53" t="s">
        <v>372</v>
      </c>
      <c r="J127" s="33"/>
      <c r="K127" s="168" t="s">
        <v>369</v>
      </c>
      <c r="L127" s="35" t="s">
        <v>12</v>
      </c>
      <c r="M127" s="50"/>
    </row>
    <row r="128" spans="1:13" s="26" customFormat="1" ht="13.8">
      <c r="A128" s="304"/>
      <c r="B128" s="280"/>
      <c r="C128" s="283"/>
      <c r="D128" s="67"/>
      <c r="E128" s="169"/>
      <c r="F128" s="169"/>
      <c r="G128" s="169"/>
      <c r="H128" s="169"/>
      <c r="I128" s="169"/>
      <c r="J128" s="82"/>
      <c r="K128" s="83"/>
      <c r="L128" s="170"/>
      <c r="M128" s="77"/>
    </row>
    <row r="129" spans="1:13" s="26" customFormat="1" ht="15" customHeight="1">
      <c r="A129" s="304"/>
      <c r="B129" s="280"/>
      <c r="C129" s="283"/>
      <c r="D129" s="37" t="s">
        <v>679</v>
      </c>
      <c r="E129" s="53" t="s">
        <v>370</v>
      </c>
      <c r="F129" s="75" t="s">
        <v>378</v>
      </c>
      <c r="G129" s="53" t="s">
        <v>371</v>
      </c>
      <c r="H129" s="62" t="s">
        <v>64</v>
      </c>
      <c r="I129" s="53" t="s">
        <v>382</v>
      </c>
      <c r="J129" s="33"/>
      <c r="K129" s="168" t="s">
        <v>373</v>
      </c>
      <c r="L129" s="35" t="s">
        <v>12</v>
      </c>
      <c r="M129" s="50"/>
    </row>
    <row r="130" spans="1:13" s="26" customFormat="1" ht="13.8">
      <c r="A130" s="304"/>
      <c r="B130" s="280"/>
      <c r="C130" s="283"/>
      <c r="D130" s="67"/>
      <c r="E130" s="87"/>
      <c r="F130" s="87"/>
      <c r="G130" s="87"/>
      <c r="H130" s="87"/>
      <c r="I130" s="87"/>
      <c r="J130" s="87"/>
      <c r="K130" s="83"/>
      <c r="L130" s="170"/>
      <c r="M130" s="171"/>
    </row>
    <row r="131" spans="1:13" s="26" customFormat="1" ht="13.8" customHeight="1">
      <c r="A131" s="304"/>
      <c r="B131" s="280"/>
      <c r="C131" s="283"/>
      <c r="D131" s="37" t="s">
        <v>680</v>
      </c>
      <c r="E131" s="53" t="s">
        <v>375</v>
      </c>
      <c r="F131" s="75" t="s">
        <v>379</v>
      </c>
      <c r="G131" s="55" t="s">
        <v>376</v>
      </c>
      <c r="H131" s="55" t="s">
        <v>377</v>
      </c>
      <c r="I131" s="53" t="s">
        <v>383</v>
      </c>
      <c r="J131" s="69"/>
      <c r="K131" s="168" t="s">
        <v>374</v>
      </c>
      <c r="L131" s="35" t="s">
        <v>15</v>
      </c>
      <c r="M131" s="36"/>
    </row>
    <row r="132" spans="1:13" s="26" customFormat="1" ht="13.8">
      <c r="A132" s="304"/>
      <c r="B132" s="280"/>
      <c r="C132" s="283"/>
      <c r="D132" s="67"/>
      <c r="E132" s="60"/>
      <c r="F132" s="60"/>
      <c r="G132" s="60"/>
      <c r="H132" s="60"/>
      <c r="I132" s="60"/>
      <c r="J132" s="60"/>
      <c r="K132" s="83"/>
      <c r="L132" s="170"/>
      <c r="M132" s="171"/>
    </row>
    <row r="133" spans="1:13" s="26" customFormat="1" ht="15" customHeight="1">
      <c r="A133" s="304"/>
      <c r="B133" s="280"/>
      <c r="C133" s="283"/>
      <c r="D133" s="37" t="s">
        <v>681</v>
      </c>
      <c r="E133" s="53" t="s">
        <v>464</v>
      </c>
      <c r="F133" s="53" t="s">
        <v>380</v>
      </c>
      <c r="G133" s="53" t="s">
        <v>381</v>
      </c>
      <c r="H133" s="168" t="s">
        <v>65</v>
      </c>
      <c r="I133" s="53" t="s">
        <v>384</v>
      </c>
      <c r="J133" s="33"/>
      <c r="K133" s="168" t="s">
        <v>385</v>
      </c>
      <c r="L133" s="35" t="s">
        <v>12</v>
      </c>
      <c r="M133" s="38"/>
    </row>
    <row r="134" spans="1:13" s="26" customFormat="1" ht="13.8">
      <c r="A134" s="304"/>
      <c r="B134" s="280"/>
      <c r="C134" s="283"/>
      <c r="D134" s="67"/>
      <c r="E134" s="169"/>
      <c r="F134" s="169"/>
      <c r="G134" s="169"/>
      <c r="H134" s="169"/>
      <c r="I134" s="169"/>
      <c r="J134" s="169"/>
      <c r="K134" s="83"/>
      <c r="L134" s="170"/>
      <c r="M134" s="175"/>
    </row>
    <row r="135" spans="1:13" s="26" customFormat="1" ht="15.6" customHeight="1">
      <c r="A135" s="304"/>
      <c r="B135" s="280"/>
      <c r="C135" s="283"/>
      <c r="D135" s="37" t="s">
        <v>682</v>
      </c>
      <c r="E135" s="53" t="s">
        <v>144</v>
      </c>
      <c r="F135" s="53" t="s">
        <v>145</v>
      </c>
      <c r="G135" s="53" t="s">
        <v>393</v>
      </c>
      <c r="H135" s="168" t="s">
        <v>388</v>
      </c>
      <c r="I135" s="53" t="s">
        <v>391</v>
      </c>
      <c r="J135" s="33"/>
      <c r="K135" s="168" t="s">
        <v>386</v>
      </c>
      <c r="L135" s="35" t="s">
        <v>15</v>
      </c>
      <c r="M135" s="39"/>
    </row>
    <row r="136" spans="1:13" s="26" customFormat="1" ht="13.8">
      <c r="A136" s="304"/>
      <c r="B136" s="280"/>
      <c r="C136" s="283"/>
      <c r="D136" s="67"/>
      <c r="E136" s="169"/>
      <c r="F136" s="169"/>
      <c r="G136" s="169"/>
      <c r="H136" s="169"/>
      <c r="I136" s="169"/>
      <c r="J136" s="169"/>
      <c r="K136" s="83"/>
      <c r="L136" s="170"/>
      <c r="M136" s="77"/>
    </row>
    <row r="137" spans="1:13" s="26" customFormat="1" ht="14.4" customHeight="1">
      <c r="A137" s="304"/>
      <c r="B137" s="280"/>
      <c r="C137" s="283"/>
      <c r="D137" s="37" t="s">
        <v>683</v>
      </c>
      <c r="E137" s="53" t="s">
        <v>387</v>
      </c>
      <c r="F137" s="53" t="s">
        <v>148</v>
      </c>
      <c r="G137" s="53" t="s">
        <v>393</v>
      </c>
      <c r="H137" s="168" t="s">
        <v>390</v>
      </c>
      <c r="I137" s="53" t="s">
        <v>392</v>
      </c>
      <c r="J137" s="86"/>
      <c r="K137" s="168" t="s">
        <v>389</v>
      </c>
      <c r="L137" s="35" t="s">
        <v>15</v>
      </c>
      <c r="M137" s="36"/>
    </row>
    <row r="138" spans="1:13" s="26" customFormat="1" ht="13.8">
      <c r="A138" s="304"/>
      <c r="B138" s="280"/>
      <c r="C138" s="283"/>
      <c r="D138" s="67"/>
      <c r="E138" s="60"/>
      <c r="F138" s="60"/>
      <c r="G138" s="60"/>
      <c r="H138" s="60"/>
      <c r="I138" s="60"/>
      <c r="J138" s="60"/>
      <c r="K138" s="83"/>
      <c r="L138" s="170"/>
      <c r="M138" s="171"/>
    </row>
    <row r="139" spans="1:13" s="26" customFormat="1" ht="15.6" customHeight="1">
      <c r="A139" s="304"/>
      <c r="B139" s="280"/>
      <c r="C139" s="283"/>
      <c r="D139" s="37" t="s">
        <v>684</v>
      </c>
      <c r="E139" s="53" t="s">
        <v>406</v>
      </c>
      <c r="F139" s="53" t="s">
        <v>407</v>
      </c>
      <c r="G139" s="53" t="s">
        <v>408</v>
      </c>
      <c r="H139" s="53" t="s">
        <v>410</v>
      </c>
      <c r="I139" s="53" t="s">
        <v>409</v>
      </c>
      <c r="J139" s="33"/>
      <c r="K139" s="168" t="s">
        <v>405</v>
      </c>
      <c r="L139" s="35" t="s">
        <v>12</v>
      </c>
      <c r="M139" s="38"/>
    </row>
    <row r="140" spans="1:13" s="26" customFormat="1" ht="13.8">
      <c r="A140" s="304"/>
      <c r="B140" s="280"/>
      <c r="C140" s="283"/>
      <c r="D140" s="67"/>
      <c r="E140" s="169"/>
      <c r="F140" s="169"/>
      <c r="G140" s="169"/>
      <c r="H140" s="169"/>
      <c r="I140" s="169"/>
      <c r="J140" s="169"/>
      <c r="K140" s="83"/>
      <c r="L140" s="170"/>
      <c r="M140" s="175"/>
    </row>
    <row r="141" spans="1:13" s="26" customFormat="1" ht="14.4" customHeight="1">
      <c r="A141" s="304"/>
      <c r="B141" s="280"/>
      <c r="C141" s="283"/>
      <c r="D141" s="37" t="s">
        <v>685</v>
      </c>
      <c r="E141" s="53" t="s">
        <v>411</v>
      </c>
      <c r="F141" s="53" t="s">
        <v>524</v>
      </c>
      <c r="G141" s="53" t="s">
        <v>412</v>
      </c>
      <c r="H141" s="53" t="s">
        <v>413</v>
      </c>
      <c r="I141" s="53" t="s">
        <v>414</v>
      </c>
      <c r="J141" s="33"/>
      <c r="K141" s="168" t="s">
        <v>415</v>
      </c>
      <c r="L141" s="35" t="s">
        <v>12</v>
      </c>
      <c r="M141" s="39"/>
    </row>
    <row r="142" spans="1:13" s="26" customFormat="1" ht="13.8">
      <c r="A142" s="304"/>
      <c r="B142" s="280"/>
      <c r="C142" s="283"/>
      <c r="D142" s="67"/>
      <c r="E142" s="169"/>
      <c r="F142" s="169"/>
      <c r="G142" s="169"/>
      <c r="H142" s="169"/>
      <c r="I142" s="169"/>
      <c r="J142" s="169"/>
      <c r="K142" s="83"/>
      <c r="L142" s="170"/>
      <c r="M142" s="77"/>
    </row>
    <row r="143" spans="1:13" s="26" customFormat="1" ht="15.6" customHeight="1">
      <c r="A143" s="304"/>
      <c r="B143" s="280"/>
      <c r="C143" s="283"/>
      <c r="D143" s="37" t="s">
        <v>686</v>
      </c>
      <c r="E143" s="53" t="s">
        <v>418</v>
      </c>
      <c r="F143" s="53" t="s">
        <v>423</v>
      </c>
      <c r="G143" s="53" t="s">
        <v>427</v>
      </c>
      <c r="H143" s="53" t="s">
        <v>419</v>
      </c>
      <c r="I143" s="53" t="s">
        <v>420</v>
      </c>
      <c r="J143" s="86"/>
      <c r="K143" s="168" t="s">
        <v>417</v>
      </c>
      <c r="L143" s="35" t="s">
        <v>12</v>
      </c>
      <c r="M143" s="36"/>
    </row>
    <row r="144" spans="1:13" s="26" customFormat="1" ht="13.8" customHeight="1">
      <c r="A144" s="304"/>
      <c r="B144" s="280"/>
      <c r="C144" s="283"/>
      <c r="D144" s="67"/>
      <c r="E144" s="84"/>
      <c r="F144" s="84"/>
      <c r="G144" s="84"/>
      <c r="H144" s="84"/>
      <c r="I144" s="84"/>
      <c r="J144" s="84"/>
      <c r="K144" s="59"/>
      <c r="L144" s="170"/>
      <c r="M144" s="171"/>
    </row>
    <row r="145" spans="1:13" s="26" customFormat="1" ht="14.4" customHeight="1">
      <c r="A145" s="304"/>
      <c r="B145" s="280"/>
      <c r="C145" s="283"/>
      <c r="D145" s="37" t="s">
        <v>687</v>
      </c>
      <c r="E145" s="53" t="s">
        <v>422</v>
      </c>
      <c r="F145" s="53" t="s">
        <v>424</v>
      </c>
      <c r="G145" s="53" t="s">
        <v>427</v>
      </c>
      <c r="H145" s="53" t="s">
        <v>425</v>
      </c>
      <c r="I145" s="53" t="s">
        <v>426</v>
      </c>
      <c r="J145" s="41"/>
      <c r="K145" s="168" t="s">
        <v>421</v>
      </c>
      <c r="L145" s="35" t="s">
        <v>12</v>
      </c>
      <c r="M145" s="36"/>
    </row>
    <row r="146" spans="1:13" s="26" customFormat="1" ht="13.8">
      <c r="A146" s="304"/>
      <c r="B146" s="280"/>
      <c r="C146" s="283"/>
      <c r="D146" s="67"/>
      <c r="E146" s="60"/>
      <c r="F146" s="60"/>
      <c r="G146" s="60"/>
      <c r="H146" s="60"/>
      <c r="I146" s="60"/>
      <c r="J146" s="169"/>
      <c r="K146" s="83"/>
      <c r="L146" s="170"/>
      <c r="M146" s="180"/>
    </row>
    <row r="147" spans="1:13" s="26" customFormat="1" ht="15.6" customHeight="1">
      <c r="A147" s="304"/>
      <c r="B147" s="280"/>
      <c r="C147" s="283"/>
      <c r="D147" s="37" t="s">
        <v>688</v>
      </c>
      <c r="E147" s="75" t="s">
        <v>429</v>
      </c>
      <c r="F147" s="53" t="s">
        <v>439</v>
      </c>
      <c r="G147" s="53" t="s">
        <v>430</v>
      </c>
      <c r="H147" s="53" t="s">
        <v>432</v>
      </c>
      <c r="I147" s="53" t="s">
        <v>431</v>
      </c>
      <c r="J147" s="33"/>
      <c r="K147" s="168" t="s">
        <v>428</v>
      </c>
      <c r="L147" s="35" t="s">
        <v>12</v>
      </c>
      <c r="M147" s="39"/>
    </row>
    <row r="148" spans="1:13" s="26" customFormat="1" ht="13.8">
      <c r="A148" s="304"/>
      <c r="B148" s="280"/>
      <c r="C148" s="283"/>
      <c r="D148" s="67"/>
      <c r="E148" s="169"/>
      <c r="F148" s="169"/>
      <c r="G148" s="169"/>
      <c r="H148" s="169"/>
      <c r="I148" s="169"/>
      <c r="J148" s="169"/>
      <c r="K148" s="83"/>
      <c r="L148" s="170"/>
      <c r="M148" s="175"/>
    </row>
    <row r="149" spans="1:13" s="26" customFormat="1" ht="14.4" customHeight="1">
      <c r="A149" s="304"/>
      <c r="B149" s="280"/>
      <c r="C149" s="283"/>
      <c r="D149" s="37" t="s">
        <v>689</v>
      </c>
      <c r="E149" s="53" t="s">
        <v>434</v>
      </c>
      <c r="F149" s="53" t="s">
        <v>435</v>
      </c>
      <c r="G149" s="53" t="s">
        <v>436</v>
      </c>
      <c r="H149" s="62" t="s">
        <v>75</v>
      </c>
      <c r="I149" s="53" t="s">
        <v>316</v>
      </c>
      <c r="J149" s="33"/>
      <c r="K149" s="168" t="s">
        <v>433</v>
      </c>
      <c r="L149" s="35" t="s">
        <v>12</v>
      </c>
      <c r="M149" s="50"/>
    </row>
    <row r="150" spans="1:13" s="26" customFormat="1" ht="13.8">
      <c r="A150" s="304"/>
      <c r="B150" s="280"/>
      <c r="C150" s="283"/>
      <c r="D150" s="67"/>
      <c r="E150" s="87"/>
      <c r="F150" s="87"/>
      <c r="G150" s="87"/>
      <c r="H150" s="87"/>
      <c r="I150" s="87"/>
      <c r="J150" s="87"/>
      <c r="K150" s="83"/>
      <c r="L150" s="170"/>
      <c r="M150" s="171"/>
    </row>
    <row r="151" spans="1:13" ht="13.8" customHeight="1">
      <c r="A151" s="304"/>
      <c r="B151" s="280"/>
      <c r="C151" s="283"/>
      <c r="D151" s="37" t="s">
        <v>690</v>
      </c>
      <c r="E151" s="53" t="s">
        <v>438</v>
      </c>
      <c r="F151" s="75" t="s">
        <v>476</v>
      </c>
      <c r="G151" s="53" t="s">
        <v>430</v>
      </c>
      <c r="H151" s="53" t="s">
        <v>441</v>
      </c>
      <c r="I151" s="53" t="s">
        <v>440</v>
      </c>
      <c r="J151" s="36"/>
      <c r="K151" s="184" t="s">
        <v>437</v>
      </c>
      <c r="L151" s="35" t="s">
        <v>12</v>
      </c>
      <c r="M151" s="36"/>
    </row>
    <row r="152" spans="1:13" ht="13.8">
      <c r="A152" s="304"/>
      <c r="B152" s="280"/>
      <c r="C152" s="283"/>
      <c r="D152" s="67"/>
      <c r="E152" s="60"/>
      <c r="F152" s="60"/>
      <c r="G152" s="60"/>
      <c r="H152" s="60"/>
      <c r="I152" s="60"/>
      <c r="J152" s="82"/>
      <c r="K152" s="83"/>
      <c r="L152" s="170"/>
      <c r="M152" s="171"/>
    </row>
    <row r="153" spans="1:13" ht="15" customHeight="1">
      <c r="A153" s="304"/>
      <c r="B153" s="280"/>
      <c r="C153" s="283"/>
      <c r="D153" s="37" t="s">
        <v>691</v>
      </c>
      <c r="E153" s="53" t="s">
        <v>129</v>
      </c>
      <c r="F153" s="53" t="s">
        <v>134</v>
      </c>
      <c r="G153" s="53" t="s">
        <v>130</v>
      </c>
      <c r="H153" s="53" t="s">
        <v>443</v>
      </c>
      <c r="I153" s="53" t="s">
        <v>444</v>
      </c>
      <c r="J153" s="41"/>
      <c r="K153" s="168" t="s">
        <v>445</v>
      </c>
      <c r="L153" s="35" t="s">
        <v>12</v>
      </c>
      <c r="M153" s="36"/>
    </row>
    <row r="154" spans="1:13" ht="13.8">
      <c r="A154" s="304"/>
      <c r="B154" s="280"/>
      <c r="C154" s="283"/>
      <c r="D154" s="67"/>
      <c r="E154" s="60"/>
      <c r="F154" s="60"/>
      <c r="G154" s="60"/>
      <c r="H154" s="60"/>
      <c r="I154" s="60"/>
      <c r="J154" s="169"/>
      <c r="K154" s="83"/>
      <c r="L154" s="170"/>
      <c r="M154" s="180"/>
    </row>
    <row r="155" spans="1:13" ht="15" customHeight="1">
      <c r="A155" s="304"/>
      <c r="B155" s="280"/>
      <c r="C155" s="283"/>
      <c r="D155" s="37" t="s">
        <v>692</v>
      </c>
      <c r="E155" s="53" t="s">
        <v>453</v>
      </c>
      <c r="F155" s="53" t="s">
        <v>447</v>
      </c>
      <c r="G155" s="53" t="s">
        <v>448</v>
      </c>
      <c r="H155" s="62" t="s">
        <v>75</v>
      </c>
      <c r="I155" s="53" t="s">
        <v>449</v>
      </c>
      <c r="J155" s="33"/>
      <c r="K155" s="168" t="s">
        <v>446</v>
      </c>
      <c r="L155" s="35" t="s">
        <v>12</v>
      </c>
      <c r="M155" s="38"/>
    </row>
    <row r="156" spans="1:13" ht="13.8">
      <c r="A156" s="304"/>
      <c r="B156" s="280"/>
      <c r="C156" s="283"/>
      <c r="D156" s="67"/>
      <c r="E156" s="82"/>
      <c r="F156" s="82"/>
      <c r="G156" s="82"/>
      <c r="H156" s="187"/>
      <c r="I156" s="82"/>
      <c r="J156" s="82"/>
      <c r="K156" s="83"/>
      <c r="L156" s="170"/>
      <c r="M156" s="180"/>
    </row>
    <row r="157" spans="1:13" ht="15.6" customHeight="1">
      <c r="A157" s="304"/>
      <c r="B157" s="280"/>
      <c r="C157" s="283"/>
      <c r="D157" s="37" t="s">
        <v>693</v>
      </c>
      <c r="E157" s="53" t="s">
        <v>454</v>
      </c>
      <c r="F157" s="53" t="s">
        <v>450</v>
      </c>
      <c r="G157" s="53" t="s">
        <v>170</v>
      </c>
      <c r="H157" s="62" t="s">
        <v>75</v>
      </c>
      <c r="I157" s="53" t="s">
        <v>451</v>
      </c>
      <c r="J157" s="33"/>
      <c r="K157" s="168" t="s">
        <v>452</v>
      </c>
      <c r="L157" s="35" t="s">
        <v>12</v>
      </c>
      <c r="M157" s="38"/>
    </row>
    <row r="158" spans="1:13" ht="13.8">
      <c r="A158" s="304"/>
      <c r="B158" s="280"/>
      <c r="C158" s="283"/>
      <c r="D158" s="67"/>
      <c r="E158" s="82"/>
      <c r="F158" s="82"/>
      <c r="G158" s="82"/>
      <c r="H158" s="187"/>
      <c r="I158" s="82"/>
      <c r="J158" s="82"/>
      <c r="K158" s="83"/>
      <c r="L158" s="170"/>
      <c r="M158" s="175"/>
    </row>
    <row r="159" spans="1:13" ht="15" customHeight="1">
      <c r="A159" s="304"/>
      <c r="B159" s="280"/>
      <c r="C159" s="283"/>
      <c r="D159" s="37" t="s">
        <v>694</v>
      </c>
      <c r="E159" s="53" t="s">
        <v>455</v>
      </c>
      <c r="F159" s="53" t="s">
        <v>457</v>
      </c>
      <c r="G159" s="53" t="s">
        <v>458</v>
      </c>
      <c r="H159" s="62" t="s">
        <v>75</v>
      </c>
      <c r="I159" s="53" t="s">
        <v>449</v>
      </c>
      <c r="J159" s="33"/>
      <c r="K159" s="168" t="s">
        <v>459</v>
      </c>
      <c r="L159" s="35" t="s">
        <v>12</v>
      </c>
      <c r="M159" s="39"/>
    </row>
    <row r="160" spans="1:13" ht="13.8">
      <c r="A160" s="304"/>
      <c r="B160" s="280"/>
      <c r="C160" s="283"/>
      <c r="D160" s="67"/>
      <c r="E160" s="169"/>
      <c r="F160" s="169"/>
      <c r="G160" s="169"/>
      <c r="H160" s="87"/>
      <c r="I160" s="169"/>
      <c r="J160" s="82"/>
      <c r="K160" s="83"/>
      <c r="L160" s="170"/>
      <c r="M160" s="175"/>
    </row>
    <row r="161" spans="1:13" ht="17.399999999999999" customHeight="1">
      <c r="A161" s="304"/>
      <c r="B161" s="280"/>
      <c r="C161" s="283"/>
      <c r="D161" s="37" t="s">
        <v>695</v>
      </c>
      <c r="E161" s="53" t="s">
        <v>480</v>
      </c>
      <c r="F161" s="53" t="s">
        <v>361</v>
      </c>
      <c r="G161" s="53" t="s">
        <v>514</v>
      </c>
      <c r="H161" s="62" t="s">
        <v>75</v>
      </c>
      <c r="I161" s="53" t="s">
        <v>461</v>
      </c>
      <c r="J161" s="33"/>
      <c r="K161" s="168" t="s">
        <v>460</v>
      </c>
      <c r="L161" s="35" t="s">
        <v>12</v>
      </c>
      <c r="M161" s="39"/>
    </row>
    <row r="162" spans="1:13" ht="13.8">
      <c r="A162" s="304"/>
      <c r="B162" s="280"/>
      <c r="C162" s="283"/>
      <c r="D162" s="67"/>
      <c r="E162" s="82"/>
      <c r="F162" s="82"/>
      <c r="G162" s="82"/>
      <c r="H162" s="82"/>
      <c r="I162" s="82"/>
      <c r="J162" s="169"/>
      <c r="K162" s="83"/>
      <c r="L162" s="170"/>
      <c r="M162" s="77"/>
    </row>
    <row r="163" spans="1:13" ht="14.4" customHeight="1">
      <c r="A163" s="304"/>
      <c r="B163" s="280"/>
      <c r="C163" s="283"/>
      <c r="D163" s="37" t="s">
        <v>696</v>
      </c>
      <c r="E163" s="53" t="s">
        <v>481</v>
      </c>
      <c r="F163" s="75" t="s">
        <v>378</v>
      </c>
      <c r="G163" s="53" t="s">
        <v>371</v>
      </c>
      <c r="H163" s="62" t="s">
        <v>64</v>
      </c>
      <c r="I163" s="53" t="s">
        <v>462</v>
      </c>
      <c r="J163" s="33"/>
      <c r="K163" s="168" t="s">
        <v>463</v>
      </c>
      <c r="L163" s="35" t="s">
        <v>12</v>
      </c>
      <c r="M163" s="50"/>
    </row>
    <row r="164" spans="1:13" ht="13.8">
      <c r="A164" s="304"/>
      <c r="B164" s="280"/>
      <c r="C164" s="283"/>
      <c r="D164" s="67"/>
      <c r="E164" s="82"/>
      <c r="F164" s="82"/>
      <c r="G164" s="82"/>
      <c r="H164" s="82"/>
      <c r="I164" s="82"/>
      <c r="J164" s="82"/>
      <c r="K164" s="83"/>
      <c r="L164" s="170"/>
      <c r="M164" s="171"/>
    </row>
    <row r="165" spans="1:13" ht="15" customHeight="1">
      <c r="A165" s="304"/>
      <c r="B165" s="280"/>
      <c r="C165" s="283"/>
      <c r="D165" s="37" t="s">
        <v>697</v>
      </c>
      <c r="E165" s="53" t="s">
        <v>482</v>
      </c>
      <c r="F165" s="53" t="s">
        <v>380</v>
      </c>
      <c r="G165" s="53" t="s">
        <v>381</v>
      </c>
      <c r="H165" s="168" t="s">
        <v>246</v>
      </c>
      <c r="I165" s="53" t="s">
        <v>465</v>
      </c>
      <c r="J165" s="86"/>
      <c r="K165" s="168" t="s">
        <v>466</v>
      </c>
      <c r="L165" s="35" t="s">
        <v>12</v>
      </c>
      <c r="M165" s="36"/>
    </row>
    <row r="166" spans="1:13" ht="13.8">
      <c r="A166" s="304"/>
      <c r="B166" s="280"/>
      <c r="C166" s="283"/>
      <c r="D166" s="67"/>
      <c r="E166" s="82"/>
      <c r="F166" s="82"/>
      <c r="G166" s="82"/>
      <c r="H166" s="82"/>
      <c r="I166" s="82"/>
      <c r="J166" s="82"/>
      <c r="K166" s="83"/>
      <c r="L166" s="170"/>
      <c r="M166" s="171"/>
    </row>
    <row r="167" spans="1:13" ht="15.6" customHeight="1">
      <c r="A167" s="304"/>
      <c r="B167" s="280"/>
      <c r="C167" s="283"/>
      <c r="D167" s="37" t="s">
        <v>698</v>
      </c>
      <c r="E167" s="53" t="s">
        <v>479</v>
      </c>
      <c r="F167" s="75" t="s">
        <v>379</v>
      </c>
      <c r="G167" s="55" t="s">
        <v>376</v>
      </c>
      <c r="H167" s="168" t="s">
        <v>468</v>
      </c>
      <c r="I167" s="53" t="s">
        <v>467</v>
      </c>
      <c r="J167" s="86"/>
      <c r="K167" s="168" t="s">
        <v>469</v>
      </c>
      <c r="L167" s="35" t="s">
        <v>12</v>
      </c>
      <c r="M167" s="36"/>
    </row>
    <row r="168" spans="1:13" ht="13.8">
      <c r="A168" s="304"/>
      <c r="B168" s="280"/>
      <c r="C168" s="283"/>
      <c r="D168" s="67"/>
      <c r="E168" s="60"/>
      <c r="F168" s="60"/>
      <c r="G168" s="60"/>
      <c r="H168" s="60"/>
      <c r="I168" s="60"/>
      <c r="J168" s="188"/>
      <c r="K168" s="83"/>
      <c r="L168" s="170"/>
      <c r="M168" s="171"/>
    </row>
    <row r="169" spans="1:13" ht="14.4" customHeight="1">
      <c r="A169" s="304"/>
      <c r="B169" s="280"/>
      <c r="C169" s="283"/>
      <c r="D169" s="37" t="s">
        <v>569</v>
      </c>
      <c r="E169" s="53" t="s">
        <v>478</v>
      </c>
      <c r="F169" s="53" t="s">
        <v>145</v>
      </c>
      <c r="G169" s="53" t="s">
        <v>393</v>
      </c>
      <c r="H169" s="168" t="s">
        <v>471</v>
      </c>
      <c r="I169" s="53" t="s">
        <v>473</v>
      </c>
      <c r="J169" s="86"/>
      <c r="K169" s="168" t="s">
        <v>470</v>
      </c>
      <c r="L169" s="35" t="s">
        <v>15</v>
      </c>
      <c r="M169" s="36"/>
    </row>
    <row r="170" spans="1:13" ht="13.8">
      <c r="A170" s="304"/>
      <c r="B170" s="280"/>
      <c r="C170" s="283"/>
      <c r="D170" s="67"/>
      <c r="E170" s="60"/>
      <c r="F170" s="60"/>
      <c r="G170" s="60"/>
      <c r="H170" s="60"/>
      <c r="I170" s="60"/>
      <c r="J170" s="87"/>
      <c r="K170" s="83"/>
      <c r="L170" s="170"/>
      <c r="M170" s="171"/>
    </row>
    <row r="171" spans="1:13" ht="15.6" customHeight="1">
      <c r="A171" s="304"/>
      <c r="B171" s="280"/>
      <c r="C171" s="283"/>
      <c r="D171" s="37" t="s">
        <v>699</v>
      </c>
      <c r="E171" s="53" t="s">
        <v>477</v>
      </c>
      <c r="F171" s="53" t="s">
        <v>148</v>
      </c>
      <c r="G171" s="53" t="s">
        <v>393</v>
      </c>
      <c r="H171" s="168" t="s">
        <v>472</v>
      </c>
      <c r="I171" s="53" t="s">
        <v>474</v>
      </c>
      <c r="J171" s="85"/>
      <c r="K171" s="168" t="s">
        <v>475</v>
      </c>
      <c r="L171" s="35" t="s">
        <v>15</v>
      </c>
      <c r="M171" s="36"/>
    </row>
    <row r="172" spans="1:13" ht="13.8" customHeight="1">
      <c r="A172" s="304"/>
      <c r="B172" s="280"/>
      <c r="C172" s="283"/>
      <c r="D172" s="67"/>
      <c r="E172" s="70"/>
      <c r="F172" s="70"/>
      <c r="G172" s="70"/>
      <c r="H172" s="70"/>
      <c r="I172" s="70"/>
      <c r="J172" s="70"/>
      <c r="K172" s="59"/>
      <c r="L172" s="170"/>
      <c r="M172" s="171"/>
    </row>
    <row r="173" spans="1:13" ht="16.2" customHeight="1">
      <c r="A173" s="304"/>
      <c r="B173" s="280"/>
      <c r="C173" s="283"/>
      <c r="D173" s="37" t="s">
        <v>700</v>
      </c>
      <c r="E173" s="75" t="s">
        <v>484</v>
      </c>
      <c r="F173" s="53" t="s">
        <v>439</v>
      </c>
      <c r="G173" s="53" t="s">
        <v>430</v>
      </c>
      <c r="H173" s="53" t="s">
        <v>432</v>
      </c>
      <c r="I173" s="53" t="s">
        <v>485</v>
      </c>
      <c r="J173" s="69"/>
      <c r="K173" s="168" t="s">
        <v>486</v>
      </c>
      <c r="L173" s="35" t="s">
        <v>12</v>
      </c>
      <c r="M173" s="36"/>
    </row>
    <row r="174" spans="1:13" ht="13.8" customHeight="1">
      <c r="A174" s="304"/>
      <c r="B174" s="280"/>
      <c r="C174" s="283"/>
      <c r="D174" s="67"/>
      <c r="E174" s="70"/>
      <c r="F174" s="70"/>
      <c r="G174" s="70"/>
      <c r="H174" s="70"/>
      <c r="I174" s="70"/>
      <c r="J174" s="70"/>
      <c r="K174" s="59"/>
      <c r="L174" s="170"/>
      <c r="M174" s="175"/>
    </row>
    <row r="175" spans="1:13" ht="15.6" customHeight="1">
      <c r="A175" s="304"/>
      <c r="B175" s="280"/>
      <c r="C175" s="283"/>
      <c r="D175" s="37" t="s">
        <v>701</v>
      </c>
      <c r="E175" s="55" t="s">
        <v>488</v>
      </c>
      <c r="F175" s="55" t="s">
        <v>525</v>
      </c>
      <c r="G175" s="55" t="s">
        <v>489</v>
      </c>
      <c r="H175" s="55" t="s">
        <v>493</v>
      </c>
      <c r="I175" s="53" t="s">
        <v>490</v>
      </c>
      <c r="J175" s="69"/>
      <c r="K175" s="168" t="s">
        <v>487</v>
      </c>
      <c r="L175" s="35" t="s">
        <v>12</v>
      </c>
      <c r="M175" s="36"/>
    </row>
    <row r="176" spans="1:13" ht="13.8" customHeight="1">
      <c r="A176" s="304"/>
      <c r="B176" s="280"/>
      <c r="C176" s="283"/>
      <c r="D176" s="67"/>
      <c r="E176" s="70"/>
      <c r="F176" s="70"/>
      <c r="G176" s="70"/>
      <c r="H176" s="70"/>
      <c r="I176" s="70"/>
      <c r="J176" s="70"/>
      <c r="K176" s="59"/>
      <c r="L176" s="170"/>
      <c r="M176" s="171"/>
    </row>
    <row r="177" spans="1:13" ht="15.6" customHeight="1">
      <c r="A177" s="304"/>
      <c r="B177" s="280"/>
      <c r="C177" s="283"/>
      <c r="D177" s="37" t="s">
        <v>702</v>
      </c>
      <c r="E177" s="55" t="s">
        <v>494</v>
      </c>
      <c r="F177" s="55" t="s">
        <v>495</v>
      </c>
      <c r="G177" s="55" t="s">
        <v>489</v>
      </c>
      <c r="H177" s="55" t="s">
        <v>493</v>
      </c>
      <c r="I177" s="55" t="s">
        <v>492</v>
      </c>
      <c r="J177" s="69"/>
      <c r="K177" s="168" t="s">
        <v>491</v>
      </c>
      <c r="L177" s="35" t="s">
        <v>12</v>
      </c>
      <c r="M177" s="36"/>
    </row>
    <row r="178" spans="1:13" ht="13.8" customHeight="1">
      <c r="A178" s="304"/>
      <c r="B178" s="280"/>
      <c r="C178" s="283"/>
      <c r="D178" s="67"/>
      <c r="E178" s="70"/>
      <c r="F178" s="70"/>
      <c r="G178" s="70"/>
      <c r="H178" s="70"/>
      <c r="I178" s="70"/>
      <c r="J178" s="70"/>
      <c r="K178" s="59"/>
      <c r="L178" s="170"/>
      <c r="M178" s="171"/>
    </row>
    <row r="179" spans="1:13" ht="16.2" customHeight="1">
      <c r="A179" s="304"/>
      <c r="B179" s="280"/>
      <c r="C179" s="283"/>
      <c r="D179" s="37" t="s">
        <v>703</v>
      </c>
      <c r="E179" s="55" t="s">
        <v>526</v>
      </c>
      <c r="F179" s="55" t="s">
        <v>527</v>
      </c>
      <c r="G179" s="55" t="s">
        <v>496</v>
      </c>
      <c r="H179" s="31" t="s">
        <v>75</v>
      </c>
      <c r="I179" s="55" t="s">
        <v>492</v>
      </c>
      <c r="J179" s="69"/>
      <c r="K179" s="168" t="s">
        <v>497</v>
      </c>
      <c r="L179" s="35" t="s">
        <v>12</v>
      </c>
      <c r="M179" s="36"/>
    </row>
    <row r="180" spans="1:13" ht="13.8" customHeight="1">
      <c r="A180" s="304"/>
      <c r="B180" s="280"/>
      <c r="C180" s="283"/>
      <c r="D180" s="67"/>
      <c r="E180" s="70"/>
      <c r="F180" s="70"/>
      <c r="G180" s="70"/>
      <c r="H180" s="195"/>
      <c r="I180" s="70"/>
      <c r="J180" s="70"/>
      <c r="K180" s="59"/>
      <c r="L180" s="170"/>
      <c r="M180" s="171"/>
    </row>
    <row r="181" spans="1:13" ht="16.8" customHeight="1">
      <c r="A181" s="304"/>
      <c r="B181" s="280"/>
      <c r="C181" s="283"/>
      <c r="D181" s="37" t="s">
        <v>704</v>
      </c>
      <c r="E181" s="55" t="s">
        <v>562</v>
      </c>
      <c r="F181" s="55" t="s">
        <v>499</v>
      </c>
      <c r="G181" s="55" t="s">
        <v>500</v>
      </c>
      <c r="H181" s="31" t="s">
        <v>75</v>
      </c>
      <c r="I181" s="55" t="s">
        <v>492</v>
      </c>
      <c r="J181" s="69"/>
      <c r="K181" s="168" t="s">
        <v>498</v>
      </c>
      <c r="L181" s="35" t="s">
        <v>12</v>
      </c>
      <c r="M181" s="36"/>
    </row>
    <row r="182" spans="1:13" ht="13.8" customHeight="1">
      <c r="A182" s="304"/>
      <c r="B182" s="280"/>
      <c r="C182" s="283"/>
      <c r="D182" s="67"/>
      <c r="E182" s="70"/>
      <c r="F182" s="70"/>
      <c r="G182" s="70"/>
      <c r="H182" s="70"/>
      <c r="I182" s="70"/>
      <c r="J182" s="70"/>
      <c r="K182" s="59"/>
      <c r="L182" s="170"/>
      <c r="M182" s="171"/>
    </row>
    <row r="183" spans="1:13" ht="15" customHeight="1">
      <c r="A183" s="304"/>
      <c r="B183" s="280"/>
      <c r="C183" s="283"/>
      <c r="D183" s="37" t="s">
        <v>705</v>
      </c>
      <c r="E183" s="194" t="s">
        <v>507</v>
      </c>
      <c r="F183" s="55" t="s">
        <v>506</v>
      </c>
      <c r="G183" s="55" t="s">
        <v>508</v>
      </c>
      <c r="H183" s="31" t="s">
        <v>75</v>
      </c>
      <c r="I183" s="55" t="s">
        <v>510</v>
      </c>
      <c r="J183" s="69"/>
      <c r="K183" s="168" t="s">
        <v>528</v>
      </c>
      <c r="L183" s="35" t="s">
        <v>12</v>
      </c>
      <c r="M183" s="36"/>
    </row>
    <row r="184" spans="1:13" ht="13.8" customHeight="1">
      <c r="A184" s="304"/>
      <c r="B184" s="280"/>
      <c r="C184" s="283"/>
      <c r="D184" s="67"/>
      <c r="E184" s="70"/>
      <c r="F184" s="70"/>
      <c r="G184" s="70"/>
      <c r="H184" s="70"/>
      <c r="I184" s="70"/>
      <c r="J184" s="70"/>
      <c r="K184" s="59"/>
      <c r="L184" s="170"/>
      <c r="M184" s="171"/>
    </row>
    <row r="185" spans="1:13" ht="14.4" customHeight="1">
      <c r="A185" s="304"/>
      <c r="B185" s="280"/>
      <c r="C185" s="283"/>
      <c r="D185" s="37" t="s">
        <v>706</v>
      </c>
      <c r="E185" s="194" t="s">
        <v>529</v>
      </c>
      <c r="F185" s="194" t="s">
        <v>530</v>
      </c>
      <c r="G185" s="194" t="s">
        <v>489</v>
      </c>
      <c r="H185" s="196" t="s">
        <v>75</v>
      </c>
      <c r="I185" s="194" t="s">
        <v>533</v>
      </c>
      <c r="J185" s="69"/>
      <c r="K185" s="184" t="s">
        <v>531</v>
      </c>
      <c r="L185" s="35" t="s">
        <v>12</v>
      </c>
      <c r="M185" s="36"/>
    </row>
    <row r="186" spans="1:13" ht="13.8" customHeight="1">
      <c r="A186" s="304"/>
      <c r="B186" s="280"/>
      <c r="C186" s="283"/>
      <c r="D186" s="67"/>
      <c r="E186" s="70"/>
      <c r="F186" s="70"/>
      <c r="G186" s="70"/>
      <c r="H186" s="70"/>
      <c r="I186" s="70"/>
      <c r="J186" s="70"/>
      <c r="K186" s="59"/>
      <c r="L186" s="170"/>
      <c r="M186" s="171"/>
    </row>
    <row r="187" spans="1:13" ht="15.6" customHeight="1">
      <c r="A187" s="304"/>
      <c r="B187" s="280"/>
      <c r="C187" s="283"/>
      <c r="D187" s="37" t="s">
        <v>707</v>
      </c>
      <c r="E187" s="194" t="s">
        <v>535</v>
      </c>
      <c r="F187" s="55" t="s">
        <v>537</v>
      </c>
      <c r="G187" s="55" t="s">
        <v>532</v>
      </c>
      <c r="H187" s="196" t="s">
        <v>75</v>
      </c>
      <c r="I187" s="55" t="s">
        <v>534</v>
      </c>
      <c r="J187" s="69"/>
      <c r="K187" s="168" t="s">
        <v>509</v>
      </c>
      <c r="L187" s="35" t="s">
        <v>12</v>
      </c>
      <c r="M187" s="36"/>
    </row>
    <row r="188" spans="1:13" ht="13.8" customHeight="1">
      <c r="A188" s="304"/>
      <c r="B188" s="280"/>
      <c r="C188" s="283"/>
      <c r="D188" s="67"/>
      <c r="E188" s="70"/>
      <c r="F188" s="70"/>
      <c r="G188" s="70"/>
      <c r="H188" s="70"/>
      <c r="I188" s="70"/>
      <c r="J188" s="70"/>
      <c r="K188" s="59"/>
      <c r="L188" s="170"/>
      <c r="M188" s="171"/>
    </row>
    <row r="189" spans="1:13" ht="13.2" customHeight="1">
      <c r="A189" s="304"/>
      <c r="B189" s="280"/>
      <c r="C189" s="283"/>
      <c r="D189" s="37" t="s">
        <v>708</v>
      </c>
      <c r="E189" s="194" t="s">
        <v>539</v>
      </c>
      <c r="F189" s="55" t="s">
        <v>538</v>
      </c>
      <c r="G189" s="55" t="s">
        <v>540</v>
      </c>
      <c r="H189" s="197" t="s">
        <v>65</v>
      </c>
      <c r="I189" s="55" t="s">
        <v>541</v>
      </c>
      <c r="J189" s="69"/>
      <c r="K189" s="168" t="s">
        <v>536</v>
      </c>
      <c r="L189" s="35" t="s">
        <v>15</v>
      </c>
    </row>
    <row r="190" spans="1:13" ht="13.8" customHeight="1">
      <c r="A190" s="304"/>
      <c r="B190" s="280"/>
      <c r="C190" s="283"/>
      <c r="D190" s="67"/>
      <c r="E190" s="84"/>
      <c r="F190" s="84"/>
      <c r="G190" s="84"/>
      <c r="H190" s="84"/>
      <c r="I190" s="84"/>
      <c r="J190" s="70"/>
      <c r="K190" s="59"/>
      <c r="L190" s="170"/>
      <c r="M190" s="171"/>
    </row>
    <row r="191" spans="1:13" ht="17.399999999999999" customHeight="1">
      <c r="A191" s="304"/>
      <c r="B191" s="280"/>
      <c r="C191" s="283"/>
      <c r="D191" s="37" t="s">
        <v>709</v>
      </c>
      <c r="E191" s="194" t="s">
        <v>543</v>
      </c>
      <c r="F191" s="55" t="s">
        <v>544</v>
      </c>
      <c r="G191" s="55" t="s">
        <v>545</v>
      </c>
      <c r="H191" s="168" t="s">
        <v>65</v>
      </c>
      <c r="I191" s="55" t="s">
        <v>534</v>
      </c>
      <c r="J191" s="69"/>
      <c r="K191" s="168" t="s">
        <v>542</v>
      </c>
      <c r="L191" s="35" t="s">
        <v>12</v>
      </c>
      <c r="M191" s="36"/>
    </row>
    <row r="192" spans="1:13" ht="13.8" customHeight="1">
      <c r="A192" s="304"/>
      <c r="B192" s="280"/>
      <c r="C192" s="283"/>
      <c r="D192" s="67"/>
      <c r="E192" s="84"/>
      <c r="F192" s="84"/>
      <c r="G192" s="84"/>
      <c r="H192" s="84"/>
      <c r="I192" s="84"/>
      <c r="J192" s="70"/>
      <c r="K192" s="56"/>
      <c r="L192" s="170"/>
      <c r="M192" s="171"/>
    </row>
    <row r="193" spans="1:13" ht="15" customHeight="1">
      <c r="A193" s="304"/>
      <c r="B193" s="280"/>
      <c r="C193" s="283"/>
      <c r="D193" s="37" t="s">
        <v>710</v>
      </c>
      <c r="E193" s="55" t="s">
        <v>546</v>
      </c>
      <c r="F193" s="55" t="s">
        <v>547</v>
      </c>
      <c r="G193" s="55" t="s">
        <v>548</v>
      </c>
      <c r="H193" s="55" t="s">
        <v>549</v>
      </c>
      <c r="I193" s="55" t="s">
        <v>550</v>
      </c>
      <c r="J193" s="69"/>
      <c r="K193" s="168" t="s">
        <v>551</v>
      </c>
      <c r="L193" s="35" t="s">
        <v>12</v>
      </c>
      <c r="M193" s="93"/>
    </row>
    <row r="194" spans="1:13" ht="13.8" customHeight="1">
      <c r="A194" s="304"/>
      <c r="B194" s="280"/>
      <c r="C194" s="283"/>
      <c r="D194" s="67"/>
      <c r="E194" s="70"/>
      <c r="F194" s="70"/>
      <c r="G194" s="70"/>
      <c r="H194" s="70"/>
      <c r="I194" s="70"/>
      <c r="J194" s="70"/>
      <c r="K194" s="59"/>
      <c r="L194" s="170"/>
      <c r="M194" s="171"/>
    </row>
    <row r="195" spans="1:13" ht="15.6" customHeight="1">
      <c r="A195" s="304"/>
      <c r="B195" s="280"/>
      <c r="C195" s="283"/>
      <c r="D195" s="37" t="s">
        <v>711</v>
      </c>
      <c r="E195" s="55" t="s">
        <v>553</v>
      </c>
      <c r="F195" s="194" t="s">
        <v>554</v>
      </c>
      <c r="G195" s="55" t="s">
        <v>555</v>
      </c>
      <c r="H195" s="55" t="s">
        <v>75</v>
      </c>
      <c r="I195" s="55" t="s">
        <v>550</v>
      </c>
      <c r="J195" s="69"/>
      <c r="K195" s="168" t="s">
        <v>552</v>
      </c>
      <c r="L195" s="35" t="s">
        <v>12</v>
      </c>
      <c r="M195" s="36"/>
    </row>
    <row r="196" spans="1:13" ht="13.8" customHeight="1">
      <c r="A196" s="304"/>
      <c r="B196" s="280"/>
      <c r="C196" s="283"/>
      <c r="D196" s="67"/>
      <c r="E196" s="70"/>
      <c r="F196" s="70"/>
      <c r="G196" s="70"/>
      <c r="H196" s="70"/>
      <c r="I196" s="70"/>
      <c r="J196" s="70"/>
      <c r="K196" s="59"/>
      <c r="L196" s="170"/>
      <c r="M196" s="171"/>
    </row>
    <row r="197" spans="1:13" ht="14.4" customHeight="1">
      <c r="A197" s="304"/>
      <c r="B197" s="280"/>
      <c r="C197" s="283"/>
      <c r="D197" s="37" t="s">
        <v>712</v>
      </c>
      <c r="E197" s="55" t="s">
        <v>557</v>
      </c>
      <c r="F197" s="55" t="s">
        <v>558</v>
      </c>
      <c r="G197" s="55" t="s">
        <v>559</v>
      </c>
      <c r="H197" s="55" t="s">
        <v>75</v>
      </c>
      <c r="I197" s="55" t="s">
        <v>560</v>
      </c>
      <c r="J197" s="69"/>
      <c r="K197" s="168" t="s">
        <v>556</v>
      </c>
      <c r="L197" s="35" t="s">
        <v>12</v>
      </c>
      <c r="M197" s="36"/>
    </row>
    <row r="198" spans="1:13" ht="13.8">
      <c r="A198" s="304"/>
      <c r="B198" s="280"/>
      <c r="C198" s="283"/>
      <c r="D198" s="67"/>
      <c r="E198" s="70"/>
      <c r="F198" s="70"/>
      <c r="G198" s="70"/>
      <c r="H198" s="70"/>
      <c r="I198" s="70"/>
      <c r="J198" s="70"/>
      <c r="K198" s="59"/>
      <c r="L198" s="170"/>
      <c r="M198" s="200"/>
    </row>
    <row r="199" spans="1:13" ht="13.2" customHeight="1">
      <c r="A199" s="304"/>
      <c r="B199" s="280"/>
      <c r="C199" s="283"/>
      <c r="D199" s="37" t="s">
        <v>713</v>
      </c>
      <c r="E199" s="55" t="s">
        <v>563</v>
      </c>
      <c r="F199" s="55" t="s">
        <v>499</v>
      </c>
      <c r="G199" s="55" t="s">
        <v>559</v>
      </c>
      <c r="H199" s="55" t="s">
        <v>75</v>
      </c>
      <c r="I199" s="55" t="s">
        <v>550</v>
      </c>
      <c r="J199" s="69"/>
      <c r="K199" s="168" t="s">
        <v>561</v>
      </c>
      <c r="L199" s="35" t="s">
        <v>12</v>
      </c>
      <c r="M199" s="36"/>
    </row>
    <row r="200" spans="1:13" ht="13.8" customHeight="1">
      <c r="A200" s="304"/>
      <c r="B200" s="280"/>
      <c r="C200" s="283"/>
      <c r="D200" s="67"/>
      <c r="E200" s="70"/>
      <c r="F200" s="70"/>
      <c r="G200" s="70"/>
      <c r="H200" s="70"/>
      <c r="I200" s="70"/>
      <c r="J200" s="70"/>
      <c r="K200" s="59"/>
      <c r="L200" s="170"/>
      <c r="M200" s="171"/>
    </row>
    <row r="201" spans="1:13" ht="15" customHeight="1">
      <c r="A201" s="304"/>
      <c r="B201" s="280"/>
      <c r="C201" s="283"/>
      <c r="D201" s="37" t="s">
        <v>714</v>
      </c>
      <c r="E201" s="61" t="s">
        <v>571</v>
      </c>
      <c r="F201" s="61" t="s">
        <v>134</v>
      </c>
      <c r="G201" s="51" t="s">
        <v>130</v>
      </c>
      <c r="H201" s="52">
        <v>123456</v>
      </c>
      <c r="I201" s="51" t="s">
        <v>573</v>
      </c>
      <c r="J201" s="69"/>
      <c r="K201" s="168" t="s">
        <v>570</v>
      </c>
      <c r="L201" s="35" t="s">
        <v>12</v>
      </c>
      <c r="M201" s="36"/>
    </row>
    <row r="202" spans="1:13" ht="13.8" customHeight="1">
      <c r="A202" s="304"/>
      <c r="B202" s="280"/>
      <c r="C202" s="283"/>
      <c r="D202" s="67"/>
      <c r="E202" s="175"/>
      <c r="F202" s="175"/>
      <c r="G202" s="175"/>
      <c r="H202" s="175"/>
      <c r="I202" s="175"/>
      <c r="J202" s="70"/>
      <c r="K202" s="59"/>
      <c r="L202" s="170"/>
      <c r="M202" s="171"/>
    </row>
    <row r="203" spans="1:13" ht="15.6" customHeight="1">
      <c r="A203" s="304"/>
      <c r="B203" s="280"/>
      <c r="C203" s="283"/>
      <c r="D203" s="37" t="s">
        <v>715</v>
      </c>
      <c r="E203" s="61" t="s">
        <v>572</v>
      </c>
      <c r="F203" s="61" t="s">
        <v>177</v>
      </c>
      <c r="G203" s="51" t="s">
        <v>178</v>
      </c>
      <c r="H203" s="52">
        <v>123456</v>
      </c>
      <c r="I203" s="51" t="s">
        <v>574</v>
      </c>
      <c r="J203" s="69"/>
      <c r="K203" s="168" t="s">
        <v>575</v>
      </c>
      <c r="L203" s="35" t="s">
        <v>12</v>
      </c>
      <c r="M203" s="36"/>
    </row>
    <row r="204" spans="1:13" ht="13.8" customHeight="1">
      <c r="A204" s="304"/>
      <c r="B204" s="280"/>
      <c r="C204" s="283"/>
      <c r="D204" s="67"/>
      <c r="E204" s="175"/>
      <c r="F204" s="175"/>
      <c r="G204" s="175"/>
      <c r="H204" s="175"/>
      <c r="I204" s="175"/>
      <c r="J204" s="70"/>
      <c r="K204" s="59"/>
      <c r="L204" s="170"/>
      <c r="M204" s="171"/>
    </row>
    <row r="205" spans="1:13" ht="15" customHeight="1">
      <c r="A205" s="304"/>
      <c r="B205" s="280"/>
      <c r="C205" s="283"/>
      <c r="D205" s="37" t="s">
        <v>716</v>
      </c>
      <c r="E205" s="53" t="s">
        <v>577</v>
      </c>
      <c r="F205" s="53" t="s">
        <v>362</v>
      </c>
      <c r="G205" s="75" t="s">
        <v>117</v>
      </c>
      <c r="H205" s="62" t="s">
        <v>75</v>
      </c>
      <c r="I205" s="51" t="s">
        <v>550</v>
      </c>
      <c r="J205" s="69"/>
      <c r="K205" s="168" t="s">
        <v>576</v>
      </c>
      <c r="L205" s="35" t="s">
        <v>12</v>
      </c>
      <c r="M205" s="36"/>
    </row>
    <row r="206" spans="1:13" ht="13.8" customHeight="1">
      <c r="A206" s="304"/>
      <c r="B206" s="280"/>
      <c r="C206" s="283"/>
      <c r="D206" s="67"/>
      <c r="E206" s="175"/>
      <c r="F206" s="175"/>
      <c r="G206" s="175"/>
      <c r="H206" s="175"/>
      <c r="I206" s="175"/>
      <c r="J206" s="70"/>
      <c r="K206" s="59"/>
      <c r="L206" s="170"/>
      <c r="M206" s="171"/>
    </row>
    <row r="207" spans="1:13" ht="14.4" customHeight="1">
      <c r="A207" s="304"/>
      <c r="B207" s="280"/>
      <c r="C207" s="283"/>
      <c r="D207" s="37" t="s">
        <v>717</v>
      </c>
      <c r="E207" s="75" t="s">
        <v>581</v>
      </c>
      <c r="F207" s="53" t="s">
        <v>119</v>
      </c>
      <c r="G207" s="75" t="s">
        <v>120</v>
      </c>
      <c r="H207" s="52">
        <v>123456</v>
      </c>
      <c r="I207" s="53" t="s">
        <v>578</v>
      </c>
      <c r="J207" s="69"/>
      <c r="K207" s="168" t="s">
        <v>579</v>
      </c>
      <c r="L207" s="35" t="s">
        <v>12</v>
      </c>
      <c r="M207" s="36"/>
    </row>
    <row r="208" spans="1:13" ht="13.8" customHeight="1">
      <c r="A208" s="304"/>
      <c r="B208" s="280"/>
      <c r="C208" s="283"/>
      <c r="D208" s="67"/>
      <c r="E208" s="70"/>
      <c r="F208" s="70"/>
      <c r="G208" s="70"/>
      <c r="H208" s="70"/>
      <c r="I208" s="70"/>
      <c r="J208" s="70"/>
      <c r="K208" s="59"/>
      <c r="L208" s="170"/>
      <c r="M208" s="171"/>
    </row>
    <row r="209" spans="1:13" ht="15.6" customHeight="1">
      <c r="A209" s="304"/>
      <c r="B209" s="280"/>
      <c r="C209" s="283"/>
      <c r="D209" s="37" t="s">
        <v>718</v>
      </c>
      <c r="E209" s="212" t="s">
        <v>582</v>
      </c>
      <c r="F209" s="53" t="s">
        <v>133</v>
      </c>
      <c r="G209" s="54" t="s">
        <v>136</v>
      </c>
      <c r="H209" s="62" t="s">
        <v>583</v>
      </c>
      <c r="I209" s="61" t="s">
        <v>590</v>
      </c>
      <c r="J209" s="69"/>
      <c r="K209" s="168" t="s">
        <v>580</v>
      </c>
      <c r="L209" s="35" t="s">
        <v>12</v>
      </c>
      <c r="M209" s="36"/>
    </row>
    <row r="210" spans="1:13" ht="13.8">
      <c r="A210" s="304"/>
      <c r="B210" s="280"/>
      <c r="C210" s="283"/>
      <c r="D210" s="67"/>
      <c r="E210" s="176"/>
      <c r="F210" s="177"/>
      <c r="G210" s="177"/>
      <c r="H210" s="177"/>
      <c r="I210" s="177"/>
      <c r="J210" s="69"/>
      <c r="K210" s="59"/>
      <c r="L210" s="170"/>
      <c r="M210" s="171"/>
    </row>
    <row r="211" spans="1:13" ht="16.8" customHeight="1">
      <c r="A211" s="304"/>
      <c r="B211" s="280"/>
      <c r="C211" s="283"/>
      <c r="D211" s="37" t="s">
        <v>719</v>
      </c>
      <c r="E211" s="212" t="s">
        <v>585</v>
      </c>
      <c r="F211" s="53" t="s">
        <v>140</v>
      </c>
      <c r="G211" s="54" t="s">
        <v>136</v>
      </c>
      <c r="H211" s="86">
        <v>123456</v>
      </c>
      <c r="I211" s="51" t="s">
        <v>591</v>
      </c>
      <c r="J211" s="69"/>
      <c r="K211" s="168" t="s">
        <v>584</v>
      </c>
      <c r="L211" s="35" t="s">
        <v>12</v>
      </c>
      <c r="M211" s="36"/>
    </row>
    <row r="212" spans="1:13" ht="16.8" customHeight="1">
      <c r="A212" s="304"/>
      <c r="B212" s="280"/>
      <c r="C212" s="283"/>
      <c r="D212" s="67"/>
      <c r="E212" s="213"/>
      <c r="F212" s="65"/>
      <c r="G212" s="58"/>
      <c r="H212" s="87"/>
      <c r="I212" s="56"/>
      <c r="J212" s="70"/>
      <c r="K212" s="214"/>
      <c r="L212" s="170"/>
      <c r="M212" s="171"/>
    </row>
    <row r="213" spans="1:13" ht="16.8" customHeight="1">
      <c r="A213" s="304"/>
      <c r="B213" s="280"/>
      <c r="C213" s="283"/>
      <c r="D213" s="37" t="s">
        <v>720</v>
      </c>
      <c r="E213" s="212" t="s">
        <v>586</v>
      </c>
      <c r="F213" s="53" t="s">
        <v>587</v>
      </c>
      <c r="G213" s="54" t="s">
        <v>136</v>
      </c>
      <c r="H213" s="86" t="s">
        <v>589</v>
      </c>
      <c r="I213" s="51" t="s">
        <v>592</v>
      </c>
      <c r="J213" s="69"/>
      <c r="K213" s="168" t="s">
        <v>588</v>
      </c>
      <c r="L213" s="35" t="s">
        <v>12</v>
      </c>
      <c r="M213" s="36"/>
    </row>
    <row r="214" spans="1:13" ht="13.8">
      <c r="A214" s="304"/>
      <c r="B214" s="280"/>
      <c r="C214" s="283"/>
      <c r="D214" s="67"/>
      <c r="E214" s="176"/>
      <c r="F214" s="177"/>
      <c r="G214" s="177"/>
      <c r="H214" s="177"/>
      <c r="I214" s="177"/>
      <c r="J214" s="70"/>
      <c r="K214" s="59"/>
      <c r="L214" s="170"/>
      <c r="M214" s="171"/>
    </row>
    <row r="215" spans="1:13" ht="15" customHeight="1">
      <c r="A215" s="304"/>
      <c r="B215" s="280"/>
      <c r="C215" s="283"/>
      <c r="D215" s="37" t="s">
        <v>721</v>
      </c>
      <c r="E215" s="61" t="s">
        <v>594</v>
      </c>
      <c r="F215" s="53" t="s">
        <v>152</v>
      </c>
      <c r="G215" s="53" t="s">
        <v>153</v>
      </c>
      <c r="H215" s="86" t="s">
        <v>593</v>
      </c>
      <c r="I215" s="51" t="s">
        <v>595</v>
      </c>
      <c r="J215" s="69"/>
      <c r="K215" s="168" t="s">
        <v>596</v>
      </c>
      <c r="L215" s="35" t="s">
        <v>12</v>
      </c>
      <c r="M215" s="36"/>
    </row>
    <row r="216" spans="1:13" ht="13.8">
      <c r="A216" s="304"/>
      <c r="B216" s="280"/>
      <c r="C216" s="283"/>
      <c r="D216" s="67"/>
      <c r="E216" s="176"/>
      <c r="F216" s="177"/>
      <c r="G216" s="177"/>
      <c r="H216" s="177"/>
      <c r="I216" s="177"/>
      <c r="J216" s="70"/>
      <c r="K216" s="59"/>
      <c r="L216" s="170"/>
      <c r="M216" s="180"/>
    </row>
    <row r="217" spans="1:13" ht="15.6" customHeight="1">
      <c r="A217" s="304"/>
      <c r="B217" s="280"/>
      <c r="C217" s="283"/>
      <c r="D217" s="37" t="s">
        <v>722</v>
      </c>
      <c r="E217" s="61" t="s">
        <v>600</v>
      </c>
      <c r="F217" s="53" t="s">
        <v>159</v>
      </c>
      <c r="G217" s="53" t="s">
        <v>160</v>
      </c>
      <c r="H217" s="86" t="s">
        <v>597</v>
      </c>
      <c r="I217" s="51" t="s">
        <v>598</v>
      </c>
      <c r="J217" s="69"/>
      <c r="K217" s="168" t="s">
        <v>599</v>
      </c>
      <c r="L217" s="35" t="s">
        <v>12</v>
      </c>
      <c r="M217" s="36"/>
    </row>
    <row r="218" spans="1:13" ht="13.8">
      <c r="A218" s="304"/>
      <c r="B218" s="280"/>
      <c r="C218" s="283"/>
      <c r="D218" s="67"/>
      <c r="E218" s="176"/>
      <c r="F218" s="177"/>
      <c r="G218" s="177"/>
      <c r="H218" s="177"/>
      <c r="I218" s="177"/>
      <c r="J218" s="70"/>
      <c r="K218" s="59"/>
      <c r="L218" s="170"/>
      <c r="M218" s="171"/>
    </row>
    <row r="219" spans="1:13" ht="16.2" customHeight="1">
      <c r="A219" s="304"/>
      <c r="B219" s="280"/>
      <c r="C219" s="283"/>
      <c r="D219" s="37" t="s">
        <v>723</v>
      </c>
      <c r="E219" s="61" t="s">
        <v>601</v>
      </c>
      <c r="F219" s="53" t="s">
        <v>163</v>
      </c>
      <c r="G219" s="53" t="s">
        <v>153</v>
      </c>
      <c r="H219" s="86" t="s">
        <v>602</v>
      </c>
      <c r="I219" s="51" t="s">
        <v>603</v>
      </c>
      <c r="J219" s="69"/>
      <c r="K219" s="168" t="s">
        <v>604</v>
      </c>
      <c r="L219" s="35" t="s">
        <v>12</v>
      </c>
      <c r="M219" s="36"/>
    </row>
    <row r="220" spans="1:13">
      <c r="A220" s="304"/>
      <c r="B220" s="280"/>
      <c r="C220" s="283"/>
      <c r="D220" s="67"/>
      <c r="E220" s="175"/>
      <c r="F220" s="175"/>
      <c r="G220" s="175"/>
      <c r="H220" s="175"/>
      <c r="I220" s="175"/>
      <c r="J220" s="70"/>
      <c r="K220" s="59"/>
      <c r="L220" s="170"/>
      <c r="M220" s="171"/>
    </row>
    <row r="221" spans="1:13" ht="14.4" customHeight="1">
      <c r="A221" s="304"/>
      <c r="B221" s="280"/>
      <c r="C221" s="283"/>
      <c r="D221" s="37" t="s">
        <v>724</v>
      </c>
      <c r="E221" s="194" t="s">
        <v>609</v>
      </c>
      <c r="F221" s="55" t="s">
        <v>606</v>
      </c>
      <c r="G221" s="55" t="s">
        <v>607</v>
      </c>
      <c r="H221" s="31" t="s">
        <v>608</v>
      </c>
      <c r="I221" s="51" t="s">
        <v>621</v>
      </c>
      <c r="J221" s="69"/>
      <c r="K221" s="168" t="s">
        <v>605</v>
      </c>
      <c r="L221" s="35" t="s">
        <v>12</v>
      </c>
      <c r="M221" s="36"/>
    </row>
    <row r="222" spans="1:13">
      <c r="A222" s="304"/>
      <c r="B222" s="280"/>
      <c r="C222" s="283"/>
      <c r="D222" s="67"/>
      <c r="E222" s="175"/>
      <c r="F222" s="175"/>
      <c r="G222" s="175"/>
      <c r="H222" s="175"/>
      <c r="I222" s="175"/>
      <c r="J222" s="70"/>
      <c r="K222" s="59"/>
      <c r="L222" s="170"/>
      <c r="M222" s="171"/>
    </row>
    <row r="223" spans="1:13" ht="15.6" customHeight="1">
      <c r="A223" s="304"/>
      <c r="B223" s="280"/>
      <c r="C223" s="283"/>
      <c r="D223" s="37" t="s">
        <v>725</v>
      </c>
      <c r="E223" s="194" t="s">
        <v>610</v>
      </c>
      <c r="F223" s="55" t="s">
        <v>606</v>
      </c>
      <c r="G223" s="55" t="s">
        <v>611</v>
      </c>
      <c r="H223" s="31" t="s">
        <v>589</v>
      </c>
      <c r="I223" s="51" t="s">
        <v>620</v>
      </c>
      <c r="J223" s="69"/>
      <c r="K223" s="168" t="s">
        <v>612</v>
      </c>
      <c r="L223" s="35" t="s">
        <v>15</v>
      </c>
      <c r="M223" s="36"/>
    </row>
    <row r="224" spans="1:13">
      <c r="A224" s="304"/>
      <c r="B224" s="280"/>
      <c r="C224" s="283"/>
      <c r="D224" s="67"/>
      <c r="E224" s="70"/>
      <c r="F224" s="70"/>
      <c r="G224" s="70"/>
      <c r="H224" s="70"/>
      <c r="I224" s="70"/>
      <c r="J224" s="70"/>
      <c r="K224" s="59"/>
      <c r="L224" s="170"/>
      <c r="M224" s="171"/>
    </row>
    <row r="225" spans="1:13" ht="14.4" customHeight="1">
      <c r="A225" s="304"/>
      <c r="B225" s="280"/>
      <c r="C225" s="283"/>
      <c r="D225" s="37" t="s">
        <v>726</v>
      </c>
      <c r="E225" s="55" t="s">
        <v>614</v>
      </c>
      <c r="F225" s="55" t="s">
        <v>615</v>
      </c>
      <c r="G225" s="55" t="s">
        <v>489</v>
      </c>
      <c r="H225" s="31" t="s">
        <v>589</v>
      </c>
      <c r="I225" s="51" t="s">
        <v>622</v>
      </c>
      <c r="J225" s="69"/>
      <c r="K225" s="168" t="s">
        <v>613</v>
      </c>
      <c r="L225" s="35" t="s">
        <v>12</v>
      </c>
      <c r="M225" s="36"/>
    </row>
    <row r="226" spans="1:13">
      <c r="A226" s="304"/>
      <c r="B226" s="280"/>
      <c r="C226" s="283"/>
      <c r="D226" s="67"/>
      <c r="E226" s="70"/>
      <c r="F226" s="70"/>
      <c r="G226" s="70"/>
      <c r="H226" s="70"/>
      <c r="I226" s="70"/>
      <c r="J226" s="70"/>
      <c r="K226" s="59"/>
      <c r="L226" s="170"/>
      <c r="M226" s="171"/>
    </row>
    <row r="227" spans="1:13" ht="16.2" customHeight="1">
      <c r="A227" s="304"/>
      <c r="B227" s="280"/>
      <c r="C227" s="283"/>
      <c r="D227" s="37" t="s">
        <v>727</v>
      </c>
      <c r="E227" s="55" t="s">
        <v>617</v>
      </c>
      <c r="F227" s="55" t="s">
        <v>618</v>
      </c>
      <c r="G227" s="55" t="s">
        <v>619</v>
      </c>
      <c r="H227" s="31" t="s">
        <v>589</v>
      </c>
      <c r="I227" s="51" t="s">
        <v>623</v>
      </c>
      <c r="J227" s="69"/>
      <c r="K227" s="168" t="s">
        <v>616</v>
      </c>
      <c r="L227" s="35" t="s">
        <v>12</v>
      </c>
      <c r="M227" s="36"/>
    </row>
    <row r="228" spans="1:13">
      <c r="A228" s="305"/>
      <c r="B228" s="281"/>
      <c r="C228" s="284"/>
      <c r="D228" s="67"/>
      <c r="E228" s="70"/>
      <c r="F228" s="70"/>
      <c r="G228" s="70"/>
      <c r="H228" s="70"/>
      <c r="I228" s="70"/>
      <c r="J228" s="70"/>
      <c r="K228" s="59"/>
      <c r="L228" s="170"/>
      <c r="M228" s="171"/>
    </row>
    <row r="229" spans="1:13">
      <c r="A229" s="91"/>
      <c r="B229" s="94"/>
      <c r="C229" s="36"/>
      <c r="D229" s="37"/>
      <c r="E229" s="69"/>
      <c r="F229" s="69"/>
      <c r="G229" s="69"/>
      <c r="H229" s="69"/>
      <c r="I229" s="69"/>
      <c r="J229" s="69"/>
      <c r="K229" s="55"/>
      <c r="L229" s="35"/>
      <c r="M229" s="36"/>
    </row>
    <row r="230" spans="1:13">
      <c r="A230" s="91"/>
      <c r="B230" s="94"/>
      <c r="C230" s="36"/>
      <c r="D230" s="37"/>
      <c r="E230" s="69"/>
      <c r="F230" s="69"/>
      <c r="G230" s="69"/>
      <c r="H230" s="69"/>
      <c r="I230" s="69"/>
      <c r="J230" s="69"/>
      <c r="K230" s="55"/>
      <c r="L230" s="35"/>
      <c r="M230" s="36"/>
    </row>
    <row r="231" spans="1:13">
      <c r="A231" s="91"/>
      <c r="B231" s="91"/>
      <c r="C231" s="36"/>
      <c r="D231" s="37"/>
      <c r="E231" s="85"/>
      <c r="F231" s="85"/>
      <c r="G231" s="85"/>
      <c r="H231" s="85"/>
      <c r="I231" s="85"/>
      <c r="J231" s="69"/>
      <c r="K231" s="55"/>
      <c r="L231" s="35"/>
      <c r="M231" s="36"/>
    </row>
    <row r="232" spans="1:13">
      <c r="A232" s="35"/>
      <c r="B232" s="91"/>
      <c r="C232" s="36"/>
      <c r="D232" s="37"/>
      <c r="E232" s="85"/>
      <c r="F232" s="85"/>
      <c r="G232" s="85"/>
      <c r="H232" s="85"/>
      <c r="I232" s="85"/>
      <c r="J232" s="69"/>
      <c r="K232" s="55"/>
      <c r="L232" s="35"/>
      <c r="M232" s="36"/>
    </row>
    <row r="233" spans="1:13">
      <c r="A233" s="35"/>
      <c r="B233" s="91"/>
      <c r="C233" s="36"/>
      <c r="D233" s="37"/>
      <c r="E233" s="85"/>
      <c r="F233" s="85"/>
      <c r="G233" s="85"/>
      <c r="H233" s="85"/>
      <c r="I233" s="85"/>
      <c r="J233" s="69"/>
      <c r="K233" s="55"/>
      <c r="L233" s="35"/>
      <c r="M233" s="36"/>
    </row>
    <row r="234" spans="1:13">
      <c r="A234" s="35"/>
      <c r="B234" s="91"/>
      <c r="C234" s="36"/>
      <c r="D234" s="37"/>
      <c r="E234" s="69"/>
      <c r="F234" s="69"/>
      <c r="G234" s="69"/>
      <c r="H234" s="69"/>
      <c r="I234" s="69"/>
      <c r="J234" s="69"/>
      <c r="K234" s="55"/>
      <c r="L234" s="35"/>
      <c r="M234" s="36"/>
    </row>
    <row r="235" spans="1:13">
      <c r="A235" s="35"/>
      <c r="B235" s="91"/>
      <c r="C235" s="36"/>
      <c r="D235" s="37"/>
      <c r="E235" s="69"/>
      <c r="F235" s="69"/>
      <c r="G235" s="69"/>
      <c r="H235" s="69"/>
      <c r="I235" s="69"/>
      <c r="J235" s="69"/>
      <c r="K235" s="55"/>
      <c r="L235" s="35"/>
      <c r="M235" s="36"/>
    </row>
    <row r="236" spans="1:13">
      <c r="A236" s="35"/>
      <c r="B236" s="35"/>
      <c r="C236" s="36"/>
      <c r="D236" s="37"/>
      <c r="E236" s="69"/>
      <c r="F236" s="69"/>
      <c r="G236" s="69"/>
      <c r="H236" s="69"/>
      <c r="I236" s="69"/>
      <c r="J236" s="69"/>
      <c r="K236" s="55"/>
      <c r="L236" s="35"/>
      <c r="M236" s="36"/>
    </row>
    <row r="237" spans="1:13">
      <c r="A237" s="35"/>
      <c r="B237" s="35"/>
      <c r="C237" s="95"/>
      <c r="D237" s="37"/>
      <c r="E237" s="69"/>
      <c r="F237" s="69"/>
      <c r="G237" s="69"/>
      <c r="H237" s="69"/>
      <c r="I237" s="69"/>
      <c r="J237" s="69"/>
      <c r="K237" s="55"/>
      <c r="L237" s="35"/>
      <c r="M237" s="39"/>
    </row>
    <row r="238" spans="1:13">
      <c r="A238" s="35"/>
      <c r="B238" s="35"/>
      <c r="C238" s="95"/>
      <c r="D238" s="37"/>
      <c r="E238" s="69"/>
      <c r="F238" s="69"/>
      <c r="G238" s="69"/>
      <c r="H238" s="69"/>
      <c r="I238" s="69"/>
      <c r="J238" s="55"/>
      <c r="K238" s="55"/>
      <c r="L238" s="35"/>
      <c r="M238" s="36"/>
    </row>
    <row r="239" spans="1:13">
      <c r="A239" s="35"/>
      <c r="B239" s="35"/>
      <c r="C239" s="95"/>
      <c r="D239" s="37"/>
      <c r="E239" s="69"/>
      <c r="F239" s="69"/>
      <c r="G239" s="69"/>
      <c r="H239" s="69"/>
      <c r="I239" s="69"/>
      <c r="J239" s="69"/>
      <c r="K239" s="55"/>
      <c r="L239" s="35"/>
      <c r="M239" s="36"/>
    </row>
    <row r="240" spans="1:13">
      <c r="A240" s="35"/>
      <c r="B240" s="35"/>
      <c r="C240" s="95"/>
      <c r="D240" s="37"/>
      <c r="E240" s="37"/>
      <c r="F240" s="37"/>
      <c r="G240" s="37"/>
      <c r="H240" s="37"/>
      <c r="I240" s="37"/>
      <c r="J240" s="69"/>
      <c r="K240" s="55"/>
      <c r="L240" s="35"/>
      <c r="M240" s="36"/>
    </row>
    <row r="241" spans="1:13">
      <c r="A241" s="35"/>
      <c r="B241" s="35"/>
      <c r="C241" s="95"/>
      <c r="D241" s="37"/>
      <c r="E241" s="36"/>
      <c r="F241" s="36"/>
      <c r="G241" s="36"/>
      <c r="H241" s="36"/>
      <c r="I241" s="36"/>
      <c r="J241" s="69"/>
      <c r="K241" s="55"/>
      <c r="L241" s="35"/>
      <c r="M241" s="36"/>
    </row>
    <row r="242" spans="1:13">
      <c r="A242" s="35"/>
      <c r="B242" s="35"/>
      <c r="C242" s="95"/>
      <c r="D242" s="37"/>
      <c r="E242" s="36"/>
      <c r="F242" s="36"/>
      <c r="G242" s="36"/>
      <c r="H242" s="36"/>
      <c r="I242" s="36"/>
      <c r="J242" s="55"/>
      <c r="K242" s="55"/>
      <c r="L242" s="35"/>
      <c r="M242" s="36"/>
    </row>
    <row r="243" spans="1:13">
      <c r="A243" s="35"/>
      <c r="B243" s="35"/>
      <c r="C243" s="95"/>
      <c r="D243" s="37"/>
      <c r="E243" s="36"/>
      <c r="F243" s="36"/>
      <c r="G243" s="36"/>
      <c r="H243" s="36"/>
      <c r="I243" s="36"/>
      <c r="J243" s="69"/>
      <c r="K243" s="55"/>
      <c r="L243" s="35"/>
      <c r="M243" s="39"/>
    </row>
    <row r="244" spans="1:13">
      <c r="A244" s="35"/>
      <c r="B244" s="35"/>
      <c r="C244" s="95"/>
      <c r="D244" s="37"/>
      <c r="E244" s="36"/>
      <c r="F244" s="36"/>
      <c r="G244" s="36"/>
      <c r="H244" s="36"/>
      <c r="I244" s="36"/>
      <c r="J244" s="69"/>
      <c r="K244" s="55"/>
      <c r="L244" s="35"/>
      <c r="M244" s="39"/>
    </row>
    <row r="245" spans="1:13">
      <c r="A245" s="35"/>
      <c r="B245" s="35"/>
      <c r="C245" s="95"/>
      <c r="D245" s="37"/>
      <c r="E245" s="37"/>
      <c r="F245" s="37"/>
      <c r="G245" s="37"/>
      <c r="H245" s="37"/>
      <c r="I245" s="37"/>
      <c r="J245" s="69"/>
      <c r="K245" s="55"/>
      <c r="L245" s="35"/>
      <c r="M245" s="39"/>
    </row>
    <row r="246" spans="1:13">
      <c r="A246" s="35"/>
      <c r="B246" s="35"/>
      <c r="C246" s="95"/>
      <c r="D246" s="37"/>
      <c r="E246" s="37"/>
      <c r="F246" s="37"/>
      <c r="G246" s="37"/>
      <c r="H246" s="37"/>
      <c r="I246" s="37"/>
      <c r="J246" s="69"/>
      <c r="K246" s="55"/>
      <c r="L246" s="35"/>
      <c r="M246" s="39"/>
    </row>
    <row r="247" spans="1:13">
      <c r="A247" s="35"/>
      <c r="B247" s="35"/>
      <c r="C247" s="95"/>
      <c r="D247" s="37"/>
      <c r="E247" s="37"/>
      <c r="F247" s="37"/>
      <c r="G247" s="37"/>
      <c r="H247" s="37"/>
      <c r="I247" s="37"/>
      <c r="J247" s="69"/>
      <c r="K247" s="55"/>
      <c r="L247" s="35"/>
      <c r="M247" s="39"/>
    </row>
    <row r="248" spans="1:13">
      <c r="A248" s="35"/>
      <c r="B248" s="35"/>
      <c r="C248" s="95"/>
      <c r="D248" s="37"/>
      <c r="E248" s="36"/>
      <c r="F248" s="36"/>
      <c r="G248" s="36"/>
      <c r="H248" s="36"/>
      <c r="I248" s="36"/>
      <c r="J248" s="69"/>
      <c r="K248" s="55"/>
      <c r="L248" s="35"/>
      <c r="M248" s="36"/>
    </row>
    <row r="249" spans="1:13">
      <c r="A249" s="35"/>
      <c r="B249" s="35"/>
      <c r="C249" s="95"/>
      <c r="D249" s="37"/>
      <c r="E249" s="36"/>
      <c r="F249" s="36"/>
      <c r="G249" s="36"/>
      <c r="H249" s="36"/>
      <c r="I249" s="36"/>
      <c r="J249" s="55"/>
      <c r="K249" s="55"/>
      <c r="L249" s="35"/>
      <c r="M249" s="36"/>
    </row>
    <row r="250" spans="1:13">
      <c r="A250" s="35"/>
      <c r="B250" s="35"/>
      <c r="C250" s="95"/>
      <c r="D250" s="37"/>
      <c r="E250" s="36"/>
      <c r="F250" s="36"/>
      <c r="G250" s="36"/>
      <c r="H250" s="36"/>
      <c r="I250" s="36"/>
      <c r="J250" s="69"/>
      <c r="K250" s="55"/>
      <c r="L250" s="35"/>
      <c r="M250" s="36"/>
    </row>
    <row r="251" spans="1:13">
      <c r="A251" s="35"/>
      <c r="B251" s="35"/>
      <c r="C251" s="95"/>
      <c r="D251" s="37"/>
      <c r="E251" s="36"/>
      <c r="F251" s="36"/>
      <c r="G251" s="36"/>
      <c r="H251" s="36"/>
      <c r="I251" s="36"/>
      <c r="J251" s="69"/>
      <c r="K251" s="55"/>
      <c r="L251" s="35"/>
      <c r="M251" s="39"/>
    </row>
    <row r="252" spans="1:13">
      <c r="A252" s="35"/>
      <c r="B252" s="85"/>
      <c r="C252" s="85"/>
      <c r="D252" s="37"/>
      <c r="E252" s="37"/>
      <c r="F252" s="37"/>
      <c r="G252" s="37"/>
      <c r="H252" s="37"/>
      <c r="I252" s="37"/>
      <c r="J252" s="69"/>
      <c r="K252" s="55"/>
      <c r="L252" s="35"/>
      <c r="M252" s="39"/>
    </row>
    <row r="253" spans="1:13">
      <c r="A253" s="35"/>
      <c r="B253" s="40"/>
      <c r="C253" s="85"/>
      <c r="D253" s="37"/>
      <c r="E253" s="68"/>
      <c r="F253" s="68"/>
      <c r="G253" s="68"/>
      <c r="H253" s="68"/>
      <c r="I253" s="68"/>
      <c r="J253" s="55"/>
      <c r="K253" s="55"/>
      <c r="L253" s="35"/>
      <c r="M253" s="36"/>
    </row>
    <row r="254" spans="1:13">
      <c r="A254" s="35"/>
      <c r="B254" s="40"/>
      <c r="C254" s="85"/>
      <c r="D254" s="37"/>
      <c r="E254" s="55"/>
      <c r="F254" s="55"/>
      <c r="G254" s="55"/>
      <c r="H254" s="55"/>
      <c r="I254" s="55"/>
      <c r="J254" s="55"/>
      <c r="K254" s="55"/>
      <c r="L254" s="35"/>
      <c r="M254" s="36"/>
    </row>
    <row r="255" spans="1:13">
      <c r="A255" s="35"/>
      <c r="B255" s="40"/>
      <c r="C255" s="85"/>
      <c r="D255" s="37"/>
      <c r="E255" s="69"/>
      <c r="F255" s="69"/>
      <c r="G255" s="69"/>
      <c r="H255" s="69"/>
      <c r="I255" s="69"/>
      <c r="J255" s="69"/>
      <c r="K255" s="55"/>
      <c r="L255" s="35"/>
      <c r="M255" s="36"/>
    </row>
    <row r="256" spans="1:13">
      <c r="A256" s="35"/>
      <c r="B256" s="85"/>
      <c r="C256" s="85"/>
      <c r="D256" s="37"/>
      <c r="E256" s="55"/>
      <c r="F256" s="55"/>
      <c r="G256" s="55"/>
      <c r="H256" s="55"/>
      <c r="I256" s="55"/>
      <c r="J256" s="55"/>
      <c r="K256" s="55"/>
      <c r="L256" s="35"/>
      <c r="M256" s="36"/>
    </row>
    <row r="257" spans="1:13">
      <c r="A257" s="35"/>
      <c r="B257" s="40"/>
      <c r="C257" s="31"/>
      <c r="D257" s="37"/>
      <c r="E257" s="69"/>
      <c r="F257" s="69"/>
      <c r="G257" s="69"/>
      <c r="H257" s="69"/>
      <c r="I257" s="69"/>
      <c r="J257" s="69"/>
      <c r="K257" s="55"/>
      <c r="L257" s="35"/>
      <c r="M257" s="36"/>
    </row>
    <row r="258" spans="1:13">
      <c r="A258" s="35"/>
      <c r="B258" s="40"/>
      <c r="C258" s="31"/>
      <c r="D258" s="37"/>
      <c r="E258" s="68"/>
      <c r="F258" s="68"/>
      <c r="G258" s="68"/>
      <c r="H258" s="68"/>
      <c r="I258" s="68"/>
      <c r="J258" s="69"/>
      <c r="K258" s="55"/>
      <c r="L258" s="35"/>
      <c r="M258" s="36"/>
    </row>
    <row r="259" spans="1:13">
      <c r="A259" s="35"/>
      <c r="B259" s="40"/>
      <c r="C259" s="31"/>
      <c r="D259" s="37"/>
      <c r="E259" s="69"/>
      <c r="F259" s="69"/>
      <c r="G259" s="69"/>
      <c r="H259" s="69"/>
      <c r="I259" s="69"/>
      <c r="J259" s="69"/>
      <c r="K259" s="55"/>
      <c r="L259" s="35"/>
      <c r="M259" s="36"/>
    </row>
    <row r="260" spans="1:13">
      <c r="A260" s="35"/>
      <c r="B260" s="40"/>
      <c r="C260" s="31"/>
      <c r="D260" s="37"/>
      <c r="E260" s="69"/>
      <c r="F260" s="69"/>
      <c r="G260" s="69"/>
      <c r="H260" s="69"/>
      <c r="I260" s="69"/>
      <c r="J260" s="55"/>
      <c r="K260" s="55"/>
      <c r="L260" s="35"/>
      <c r="M260" s="36"/>
    </row>
    <row r="261" spans="1:13">
      <c r="A261" s="35"/>
      <c r="B261" s="85"/>
      <c r="C261" s="85"/>
      <c r="D261" s="37"/>
      <c r="E261" s="69"/>
      <c r="F261" s="69"/>
      <c r="G261" s="69"/>
      <c r="H261" s="69"/>
      <c r="I261" s="69"/>
      <c r="J261" s="69"/>
      <c r="K261" s="55"/>
      <c r="L261" s="35"/>
      <c r="M261" s="36"/>
    </row>
    <row r="262" spans="1:13">
      <c r="A262" s="35"/>
      <c r="B262" s="35"/>
      <c r="C262" s="91"/>
      <c r="D262" s="37"/>
      <c r="E262" s="92"/>
      <c r="F262" s="92"/>
      <c r="G262" s="92"/>
      <c r="H262" s="92"/>
      <c r="I262" s="92"/>
      <c r="J262" s="69"/>
      <c r="K262" s="55"/>
      <c r="L262" s="35"/>
      <c r="M262" s="36"/>
    </row>
    <row r="263" spans="1:13">
      <c r="A263" s="35"/>
      <c r="B263" s="35"/>
      <c r="C263" s="91"/>
      <c r="D263" s="37"/>
      <c r="E263" s="92"/>
      <c r="F263" s="92"/>
      <c r="G263" s="92"/>
      <c r="H263" s="92"/>
      <c r="I263" s="92"/>
      <c r="J263" s="92"/>
      <c r="K263" s="51"/>
      <c r="L263" s="35"/>
      <c r="M263" s="36"/>
    </row>
    <row r="264" spans="1:13">
      <c r="A264" s="35"/>
      <c r="B264" s="35"/>
      <c r="C264" s="91"/>
      <c r="D264" s="37"/>
      <c r="E264" s="92"/>
      <c r="F264" s="92"/>
      <c r="G264" s="92"/>
      <c r="H264" s="92"/>
      <c r="I264" s="92"/>
      <c r="J264" s="92"/>
      <c r="K264" s="51"/>
      <c r="L264" s="35"/>
      <c r="M264" s="36"/>
    </row>
    <row r="265" spans="1:13">
      <c r="A265" s="35"/>
      <c r="B265" s="35"/>
      <c r="C265" s="91"/>
      <c r="D265" s="37"/>
      <c r="E265" s="92"/>
      <c r="F265" s="92"/>
      <c r="G265" s="92"/>
      <c r="H265" s="92"/>
      <c r="I265" s="92"/>
      <c r="J265" s="92"/>
      <c r="K265" s="51"/>
      <c r="L265" s="35"/>
      <c r="M265" s="36"/>
    </row>
    <row r="266" spans="1:13">
      <c r="A266" s="35"/>
      <c r="B266" s="35"/>
      <c r="C266" s="91"/>
      <c r="D266" s="37"/>
      <c r="E266" s="92"/>
      <c r="F266" s="92"/>
      <c r="G266" s="92"/>
      <c r="H266" s="92"/>
      <c r="I266" s="92"/>
      <c r="J266" s="92"/>
      <c r="K266" s="51"/>
      <c r="L266" s="35"/>
      <c r="M266" s="36"/>
    </row>
    <row r="267" spans="1:13">
      <c r="A267" s="35"/>
      <c r="B267" s="35"/>
      <c r="C267" s="91"/>
      <c r="D267" s="37"/>
      <c r="E267" s="92"/>
      <c r="F267" s="92"/>
      <c r="G267" s="92"/>
      <c r="H267" s="92"/>
      <c r="I267" s="92"/>
      <c r="J267" s="92"/>
      <c r="K267" s="51"/>
      <c r="L267" s="35"/>
      <c r="M267" s="36"/>
    </row>
    <row r="268" spans="1:13">
      <c r="A268" s="35"/>
      <c r="B268" s="35"/>
      <c r="C268" s="91"/>
      <c r="D268" s="37"/>
      <c r="E268" s="92"/>
      <c r="F268" s="92"/>
      <c r="G268" s="92"/>
      <c r="H268" s="92"/>
      <c r="I268" s="92"/>
      <c r="J268" s="92"/>
      <c r="K268" s="51"/>
      <c r="L268" s="35"/>
      <c r="M268" s="36"/>
    </row>
    <row r="269" spans="1:13" ht="13.8">
      <c r="A269" s="35"/>
      <c r="B269" s="35"/>
      <c r="C269" s="91"/>
      <c r="D269" s="37"/>
      <c r="E269" s="92"/>
      <c r="F269" s="92"/>
      <c r="G269" s="92"/>
      <c r="H269" s="92"/>
      <c r="I269" s="92"/>
      <c r="J269" s="96"/>
      <c r="K269" s="185"/>
      <c r="L269" s="35"/>
      <c r="M269" s="36"/>
    </row>
    <row r="270" spans="1:13" ht="13.8">
      <c r="A270" s="35"/>
      <c r="B270" s="91"/>
      <c r="C270" s="91"/>
      <c r="D270" s="37"/>
      <c r="E270" s="92"/>
      <c r="F270" s="92"/>
      <c r="G270" s="92"/>
      <c r="H270" s="92"/>
      <c r="I270" s="92"/>
      <c r="J270" s="96"/>
      <c r="K270" s="185"/>
      <c r="L270" s="35"/>
      <c r="M270" s="36"/>
    </row>
    <row r="271" spans="1:13" ht="13.8">
      <c r="A271" s="40"/>
      <c r="B271" s="35"/>
      <c r="C271" s="91"/>
      <c r="D271" s="37"/>
      <c r="E271" s="33"/>
      <c r="F271" s="33"/>
      <c r="G271" s="33"/>
      <c r="H271" s="33"/>
      <c r="I271" s="33"/>
      <c r="J271" s="97"/>
      <c r="K271" s="186"/>
      <c r="L271" s="35"/>
      <c r="M271" s="36"/>
    </row>
    <row r="272" spans="1:13" ht="13.8">
      <c r="A272" s="40"/>
      <c r="B272" s="35"/>
      <c r="C272" s="91"/>
      <c r="D272" s="37"/>
      <c r="E272" s="33"/>
      <c r="F272" s="33"/>
      <c r="G272" s="33"/>
      <c r="H272" s="33"/>
      <c r="I272" s="33"/>
      <c r="J272" s="33"/>
      <c r="K272" s="88"/>
      <c r="L272" s="35"/>
      <c r="M272" s="36"/>
    </row>
    <row r="273" spans="1:13" ht="13.8">
      <c r="A273" s="40"/>
      <c r="B273" s="35"/>
      <c r="C273" s="91"/>
      <c r="D273" s="37"/>
      <c r="E273" s="33"/>
      <c r="F273" s="33"/>
      <c r="G273" s="33"/>
      <c r="H273" s="33"/>
      <c r="I273" s="33"/>
      <c r="J273" s="33"/>
      <c r="K273" s="88"/>
      <c r="L273" s="35"/>
      <c r="M273" s="36"/>
    </row>
    <row r="274" spans="1:13" ht="13.8">
      <c r="A274" s="40"/>
      <c r="B274" s="35"/>
      <c r="C274" s="91"/>
      <c r="D274" s="37"/>
      <c r="E274" s="33"/>
      <c r="F274" s="33"/>
      <c r="G274" s="33"/>
      <c r="H274" s="33"/>
      <c r="I274" s="33"/>
      <c r="J274" s="33"/>
      <c r="K274" s="88"/>
      <c r="L274" s="35"/>
      <c r="M274" s="36"/>
    </row>
    <row r="275" spans="1:13" ht="13.8">
      <c r="A275" s="40"/>
      <c r="B275" s="35"/>
      <c r="C275" s="91"/>
      <c r="D275" s="37"/>
      <c r="E275" s="33"/>
      <c r="F275" s="33"/>
      <c r="G275" s="33"/>
      <c r="H275" s="33"/>
      <c r="I275" s="33"/>
      <c r="J275" s="93"/>
      <c r="K275" s="186"/>
      <c r="L275" s="35"/>
      <c r="M275" s="36"/>
    </row>
    <row r="276" spans="1:13" ht="13.8">
      <c r="A276" s="40"/>
      <c r="B276" s="35"/>
      <c r="C276" s="91"/>
      <c r="D276" s="37"/>
      <c r="E276" s="33"/>
      <c r="F276" s="33"/>
      <c r="G276" s="33"/>
      <c r="H276" s="33"/>
      <c r="I276" s="33"/>
      <c r="J276" s="97"/>
      <c r="K276" s="186"/>
      <c r="L276" s="35"/>
      <c r="M276" s="36"/>
    </row>
    <row r="277" spans="1:13" ht="13.8">
      <c r="A277" s="40"/>
      <c r="B277" s="35"/>
      <c r="C277" s="91"/>
      <c r="D277" s="37"/>
      <c r="E277" s="33"/>
      <c r="F277" s="33"/>
      <c r="G277" s="33"/>
      <c r="H277" s="33"/>
      <c r="I277" s="33"/>
      <c r="J277" s="97"/>
      <c r="K277" s="186"/>
      <c r="L277" s="35"/>
      <c r="M277" s="36"/>
    </row>
    <row r="278" spans="1:13" ht="13.8">
      <c r="A278" s="40"/>
      <c r="B278" s="35"/>
      <c r="C278" s="91"/>
      <c r="D278" s="37"/>
      <c r="E278" s="33"/>
      <c r="F278" s="33"/>
      <c r="G278" s="33"/>
      <c r="H278" s="33"/>
      <c r="I278" s="33"/>
      <c r="J278" s="97"/>
      <c r="K278" s="186"/>
      <c r="L278" s="35"/>
      <c r="M278" s="36"/>
    </row>
    <row r="279" spans="1:13" ht="13.8">
      <c r="A279" s="40"/>
      <c r="B279" s="35"/>
      <c r="C279" s="91"/>
      <c r="D279" s="37"/>
      <c r="E279" s="33"/>
      <c r="F279" s="33"/>
      <c r="G279" s="33"/>
      <c r="H279" s="33"/>
      <c r="I279" s="33"/>
      <c r="J279" s="33"/>
      <c r="K279" s="88"/>
      <c r="L279" s="91"/>
      <c r="M279" s="36"/>
    </row>
    <row r="280" spans="1:13" ht="13.8">
      <c r="A280" s="40"/>
      <c r="B280" s="35"/>
      <c r="C280" s="91"/>
      <c r="D280" s="37"/>
      <c r="E280" s="33"/>
      <c r="F280" s="33"/>
      <c r="G280" s="33"/>
      <c r="H280" s="33"/>
      <c r="I280" s="33"/>
      <c r="J280" s="33"/>
      <c r="K280" s="88"/>
      <c r="L280" s="36"/>
      <c r="M280" s="36"/>
    </row>
    <row r="281" spans="1:13" ht="13.8">
      <c r="A281" s="40"/>
      <c r="B281" s="35"/>
      <c r="C281" s="91"/>
      <c r="D281" s="37"/>
      <c r="E281" s="33"/>
      <c r="F281" s="33"/>
      <c r="G281" s="33"/>
      <c r="H281" s="33"/>
      <c r="I281" s="33"/>
      <c r="J281" s="33"/>
      <c r="K281" s="88"/>
      <c r="L281" s="36"/>
      <c r="M281" s="36"/>
    </row>
    <row r="282" spans="1:13" ht="13.8">
      <c r="A282" s="40"/>
      <c r="B282" s="35"/>
      <c r="C282" s="35"/>
      <c r="D282" s="37"/>
      <c r="E282" s="33"/>
      <c r="F282" s="33"/>
      <c r="G282" s="33"/>
      <c r="H282" s="33"/>
      <c r="I282" s="33"/>
      <c r="J282" s="97"/>
      <c r="K282" s="186"/>
      <c r="L282" s="35"/>
      <c r="M282" s="36"/>
    </row>
    <row r="283" spans="1:13" ht="13.8">
      <c r="A283" s="40"/>
      <c r="B283" s="35"/>
      <c r="C283" s="35"/>
      <c r="D283" s="37"/>
      <c r="E283" s="33"/>
      <c r="F283" s="33"/>
      <c r="G283" s="33"/>
      <c r="H283" s="33"/>
      <c r="I283" s="33"/>
      <c r="J283" s="41"/>
      <c r="K283" s="88"/>
      <c r="L283" s="91"/>
      <c r="M283" s="36"/>
    </row>
    <row r="284" spans="1:13" ht="13.8">
      <c r="A284" s="40"/>
      <c r="B284" s="35"/>
      <c r="C284" s="35"/>
      <c r="D284" s="37"/>
      <c r="E284" s="33"/>
      <c r="F284" s="33"/>
      <c r="G284" s="33"/>
      <c r="H284" s="33"/>
      <c r="I284" s="33"/>
      <c r="J284" s="41"/>
      <c r="K284" s="88"/>
      <c r="L284" s="91"/>
      <c r="M284" s="36"/>
    </row>
    <row r="285" spans="1:13" ht="13.8">
      <c r="A285" s="40"/>
      <c r="B285" s="35"/>
      <c r="C285" s="35"/>
      <c r="D285" s="37"/>
      <c r="E285" s="33"/>
      <c r="F285" s="33"/>
      <c r="G285" s="33"/>
      <c r="H285" s="33"/>
      <c r="I285" s="33"/>
      <c r="J285" s="33"/>
      <c r="K285" s="88"/>
      <c r="L285" s="35"/>
      <c r="M285" s="36"/>
    </row>
    <row r="286" spans="1:13" ht="13.8">
      <c r="A286" s="40"/>
      <c r="B286" s="35"/>
      <c r="C286" s="35"/>
      <c r="D286" s="37"/>
      <c r="E286" s="33"/>
      <c r="F286" s="33"/>
      <c r="G286" s="33"/>
      <c r="H286" s="33"/>
      <c r="I286" s="33"/>
      <c r="J286" s="33"/>
      <c r="K286" s="88"/>
      <c r="L286" s="35"/>
      <c r="M286" s="36"/>
    </row>
    <row r="287" spans="1:13" ht="13.8">
      <c r="A287" s="40"/>
      <c r="B287" s="35"/>
      <c r="C287" s="35"/>
      <c r="D287" s="37"/>
      <c r="E287" s="33"/>
      <c r="F287" s="33"/>
      <c r="G287" s="33"/>
      <c r="H287" s="33"/>
      <c r="I287" s="33"/>
      <c r="J287" s="33"/>
      <c r="K287" s="88"/>
      <c r="L287" s="35"/>
      <c r="M287" s="36"/>
    </row>
    <row r="288" spans="1:13" ht="13.8">
      <c r="A288" s="40"/>
      <c r="B288" s="275"/>
      <c r="C288" s="91"/>
      <c r="D288" s="37"/>
      <c r="E288" s="33"/>
      <c r="F288" s="33"/>
      <c r="G288" s="33"/>
      <c r="H288" s="33"/>
      <c r="I288" s="33"/>
      <c r="J288" s="33"/>
      <c r="K288" s="88"/>
      <c r="L288" s="35"/>
      <c r="M288" s="36"/>
    </row>
    <row r="289" spans="1:13" ht="13.8">
      <c r="A289" s="40"/>
      <c r="B289" s="276"/>
      <c r="C289" s="91"/>
      <c r="D289" s="37"/>
      <c r="E289" s="36"/>
      <c r="F289" s="36"/>
      <c r="G289" s="36"/>
      <c r="H289" s="36"/>
      <c r="I289" s="36"/>
      <c r="J289" s="33"/>
      <c r="K289" s="88"/>
      <c r="L289" s="35"/>
      <c r="M289" s="36"/>
    </row>
    <row r="290" spans="1:13" ht="13.8">
      <c r="A290" s="40"/>
      <c r="B290" s="276"/>
      <c r="C290" s="91"/>
      <c r="D290" s="37"/>
      <c r="E290" s="36"/>
      <c r="F290" s="36"/>
      <c r="G290" s="36"/>
      <c r="H290" s="36"/>
      <c r="I290" s="36"/>
      <c r="J290" s="33"/>
      <c r="K290" s="88"/>
      <c r="L290" s="35"/>
      <c r="M290" s="36"/>
    </row>
    <row r="291" spans="1:13" ht="13.8">
      <c r="A291" s="40"/>
      <c r="B291" s="276"/>
      <c r="C291" s="91"/>
      <c r="D291" s="37"/>
      <c r="E291" s="33"/>
      <c r="F291" s="33"/>
      <c r="G291" s="33"/>
      <c r="H291" s="33"/>
      <c r="I291" s="33"/>
      <c r="J291" s="33"/>
      <c r="K291" s="88"/>
      <c r="L291" s="35"/>
      <c r="M291" s="36"/>
    </row>
    <row r="292" spans="1:13" ht="13.8">
      <c r="A292" s="40"/>
      <c r="B292" s="276"/>
      <c r="C292" s="91"/>
      <c r="D292" s="37"/>
      <c r="E292" s="33"/>
      <c r="F292" s="33"/>
      <c r="G292" s="33"/>
      <c r="H292" s="33"/>
      <c r="I292" s="33"/>
      <c r="J292" s="33"/>
      <c r="K292" s="88"/>
      <c r="L292" s="35"/>
      <c r="M292" s="36"/>
    </row>
    <row r="293" spans="1:13" ht="13.8">
      <c r="A293" s="40"/>
      <c r="B293" s="276"/>
      <c r="C293" s="91"/>
      <c r="D293" s="37"/>
      <c r="E293" s="33"/>
      <c r="F293" s="33"/>
      <c r="G293" s="33"/>
      <c r="H293" s="33"/>
      <c r="I293" s="33"/>
      <c r="J293" s="97"/>
      <c r="K293" s="186"/>
      <c r="L293" s="35"/>
      <c r="M293" s="36"/>
    </row>
    <row r="294" spans="1:13" ht="13.8">
      <c r="A294" s="40"/>
      <c r="B294" s="276"/>
      <c r="C294" s="91"/>
      <c r="D294" s="37"/>
      <c r="E294" s="33"/>
      <c r="F294" s="33"/>
      <c r="G294" s="33"/>
      <c r="H294" s="33"/>
      <c r="I294" s="33"/>
      <c r="J294" s="33"/>
      <c r="K294" s="88"/>
      <c r="L294" s="35"/>
      <c r="M294" s="36"/>
    </row>
    <row r="295" spans="1:13" ht="13.8">
      <c r="A295" s="40"/>
      <c r="B295" s="277"/>
      <c r="C295" s="85"/>
      <c r="D295" s="37"/>
      <c r="E295" s="33"/>
      <c r="F295" s="33"/>
      <c r="G295" s="33"/>
      <c r="H295" s="33"/>
      <c r="I295" s="33"/>
      <c r="J295" s="97"/>
      <c r="K295" s="186"/>
      <c r="L295" s="35"/>
      <c r="M295" s="36"/>
    </row>
    <row r="296" spans="1:13" ht="13.8">
      <c r="A296" s="40"/>
      <c r="B296" s="276"/>
      <c r="C296" s="85"/>
      <c r="D296" s="37"/>
      <c r="E296" s="33"/>
      <c r="F296" s="33"/>
      <c r="G296" s="33"/>
      <c r="H296" s="33"/>
      <c r="I296" s="33"/>
      <c r="J296" s="97"/>
      <c r="K296" s="186"/>
      <c r="L296" s="35"/>
      <c r="M296" s="36"/>
    </row>
    <row r="297" spans="1:13" ht="13.8">
      <c r="A297" s="40"/>
      <c r="B297" s="91"/>
      <c r="C297" s="91"/>
      <c r="D297" s="37"/>
      <c r="E297" s="33"/>
      <c r="F297" s="33"/>
      <c r="G297" s="33"/>
      <c r="H297" s="33"/>
      <c r="I297" s="33"/>
      <c r="J297" s="98"/>
      <c r="K297" s="186"/>
      <c r="L297" s="91"/>
      <c r="M297" s="36"/>
    </row>
    <row r="298" spans="1:13" ht="13.8">
      <c r="A298" s="40"/>
      <c r="B298" s="277"/>
      <c r="C298" s="85"/>
      <c r="D298" s="37"/>
      <c r="E298" s="33"/>
      <c r="F298" s="33"/>
      <c r="G298" s="33"/>
      <c r="H298" s="33"/>
      <c r="I298" s="33"/>
      <c r="J298" s="33"/>
      <c r="K298" s="88"/>
      <c r="L298" s="35"/>
      <c r="M298" s="36"/>
    </row>
    <row r="299" spans="1:13" ht="13.8">
      <c r="A299" s="40"/>
      <c r="B299" s="276"/>
      <c r="C299" s="85"/>
      <c r="D299" s="37"/>
      <c r="E299" s="33"/>
      <c r="F299" s="33"/>
      <c r="G299" s="33"/>
      <c r="H299" s="33"/>
      <c r="I299" s="33"/>
      <c r="J299" s="33"/>
      <c r="K299" s="88"/>
      <c r="L299" s="35"/>
      <c r="M299" s="36"/>
    </row>
    <row r="300" spans="1:13" ht="13.8">
      <c r="A300" s="40"/>
      <c r="B300" s="276"/>
      <c r="C300" s="85"/>
      <c r="D300" s="37"/>
      <c r="E300" s="33"/>
      <c r="F300" s="33"/>
      <c r="G300" s="33"/>
      <c r="H300" s="33"/>
      <c r="I300" s="33"/>
      <c r="J300" s="33"/>
      <c r="K300" s="88"/>
      <c r="L300" s="35"/>
      <c r="M300" s="36"/>
    </row>
    <row r="301" spans="1:13" ht="13.8">
      <c r="A301" s="40"/>
      <c r="B301" s="276"/>
      <c r="C301" s="85"/>
      <c r="D301" s="37"/>
      <c r="E301" s="33"/>
      <c r="F301" s="33"/>
      <c r="G301" s="33"/>
      <c r="H301" s="33"/>
      <c r="I301" s="33"/>
      <c r="J301" s="97"/>
      <c r="K301" s="186"/>
      <c r="L301" s="35"/>
      <c r="M301" s="36"/>
    </row>
    <row r="302" spans="1:13" ht="13.8">
      <c r="A302" s="40"/>
      <c r="B302" s="276"/>
      <c r="C302" s="85"/>
      <c r="D302" s="37"/>
      <c r="E302" s="89"/>
      <c r="F302" s="89"/>
      <c r="G302" s="89"/>
      <c r="H302" s="89"/>
      <c r="I302" s="89"/>
      <c r="J302" s="33"/>
      <c r="K302" s="88"/>
      <c r="L302" s="35"/>
      <c r="M302" s="36"/>
    </row>
    <row r="303" spans="1:13" ht="13.8">
      <c r="A303" s="40"/>
      <c r="B303" s="85"/>
      <c r="C303" s="85"/>
      <c r="D303" s="37"/>
      <c r="E303" s="33"/>
      <c r="F303" s="33"/>
      <c r="G303" s="33"/>
      <c r="H303" s="33"/>
      <c r="I303" s="33"/>
      <c r="J303" s="33"/>
      <c r="K303" s="88"/>
      <c r="L303" s="35"/>
      <c r="M303" s="36"/>
    </row>
    <row r="304" spans="1:13" ht="13.8">
      <c r="A304" s="40"/>
      <c r="B304" s="35"/>
      <c r="C304" s="35"/>
      <c r="D304" s="37"/>
      <c r="E304" s="33"/>
      <c r="F304" s="33"/>
      <c r="G304" s="33"/>
      <c r="H304" s="33"/>
      <c r="I304" s="33"/>
      <c r="J304" s="33"/>
      <c r="K304" s="88"/>
      <c r="L304" s="35"/>
      <c r="M304" s="36"/>
    </row>
    <row r="305" spans="1:13" ht="13.8">
      <c r="A305" s="40"/>
      <c r="B305" s="35"/>
      <c r="C305" s="35"/>
      <c r="D305" s="37"/>
      <c r="E305" s="33"/>
      <c r="F305" s="33"/>
      <c r="G305" s="33"/>
      <c r="H305" s="33"/>
      <c r="I305" s="33"/>
      <c r="J305" s="33"/>
      <c r="K305" s="88"/>
      <c r="L305" s="35"/>
      <c r="M305" s="36"/>
    </row>
    <row r="306" spans="1:13" ht="13.8">
      <c r="A306" s="40"/>
      <c r="B306" s="35"/>
      <c r="C306" s="35"/>
      <c r="D306" s="37"/>
      <c r="E306" s="33"/>
      <c r="F306" s="33"/>
      <c r="G306" s="33"/>
      <c r="H306" s="33"/>
      <c r="I306" s="33"/>
      <c r="J306" s="97"/>
      <c r="K306" s="186"/>
      <c r="L306" s="35"/>
      <c r="M306" s="36"/>
    </row>
    <row r="307" spans="1:13" ht="13.8">
      <c r="A307" s="40"/>
      <c r="B307" s="35"/>
      <c r="C307" s="35"/>
      <c r="D307" s="37"/>
      <c r="E307" s="33"/>
      <c r="F307" s="33"/>
      <c r="G307" s="33"/>
      <c r="H307" s="33"/>
      <c r="I307" s="33"/>
      <c r="J307" s="97"/>
      <c r="K307" s="186"/>
      <c r="L307" s="35"/>
      <c r="M307" s="36"/>
    </row>
    <row r="308" spans="1:13" ht="13.8">
      <c r="A308" s="40"/>
      <c r="B308" s="35"/>
      <c r="C308" s="35"/>
      <c r="D308" s="37"/>
      <c r="E308" s="33"/>
      <c r="F308" s="33"/>
      <c r="G308" s="33"/>
      <c r="H308" s="33"/>
      <c r="I308" s="33"/>
      <c r="J308" s="97"/>
      <c r="K308" s="186"/>
      <c r="L308" s="35"/>
      <c r="M308" s="36"/>
    </row>
    <row r="309" spans="1:13" ht="13.8">
      <c r="A309" s="40"/>
      <c r="B309" s="35"/>
      <c r="C309" s="35"/>
      <c r="D309" s="37"/>
      <c r="E309" s="33"/>
      <c r="F309" s="33"/>
      <c r="G309" s="33"/>
      <c r="H309" s="33"/>
      <c r="I309" s="33"/>
      <c r="J309" s="97"/>
      <c r="K309" s="186"/>
      <c r="L309" s="35"/>
      <c r="M309" s="36"/>
    </row>
    <row r="310" spans="1:13" ht="13.8">
      <c r="A310" s="40"/>
      <c r="B310" s="35"/>
      <c r="C310" s="35"/>
      <c r="D310" s="37"/>
      <c r="E310" s="33"/>
      <c r="F310" s="33"/>
      <c r="G310" s="33"/>
      <c r="H310" s="33"/>
      <c r="I310" s="33"/>
      <c r="J310" s="97"/>
      <c r="K310" s="186"/>
      <c r="L310" s="35"/>
      <c r="M310" s="36"/>
    </row>
    <row r="311" spans="1:13" ht="13.8">
      <c r="A311" s="40"/>
      <c r="B311" s="35"/>
      <c r="C311" s="35"/>
      <c r="D311" s="37"/>
      <c r="E311" s="33"/>
      <c r="F311" s="33"/>
      <c r="G311" s="33"/>
      <c r="H311" s="33"/>
      <c r="I311" s="33"/>
      <c r="J311" s="33"/>
      <c r="K311" s="88"/>
      <c r="L311" s="35"/>
      <c r="M311" s="36"/>
    </row>
    <row r="312" spans="1:13" ht="13.8">
      <c r="A312" s="40"/>
      <c r="B312" s="35"/>
      <c r="C312" s="35"/>
      <c r="D312" s="37"/>
      <c r="E312" s="33"/>
      <c r="F312" s="33"/>
      <c r="G312" s="33"/>
      <c r="H312" s="33"/>
      <c r="I312" s="33"/>
      <c r="J312" s="33"/>
      <c r="K312" s="88"/>
      <c r="L312" s="35"/>
      <c r="M312" s="36"/>
    </row>
    <row r="313" spans="1:13" ht="13.8">
      <c r="A313" s="40"/>
      <c r="B313" s="35"/>
      <c r="C313" s="35"/>
      <c r="D313" s="37"/>
      <c r="E313" s="33"/>
      <c r="F313" s="33"/>
      <c r="G313" s="33"/>
      <c r="H313" s="33"/>
      <c r="I313" s="33"/>
      <c r="J313" s="97"/>
      <c r="K313" s="186"/>
      <c r="L313" s="35"/>
      <c r="M313" s="36"/>
    </row>
    <row r="314" spans="1:13" ht="13.8">
      <c r="A314" s="40"/>
      <c r="B314" s="40"/>
      <c r="C314" s="40"/>
      <c r="D314" s="37"/>
      <c r="E314" s="33"/>
      <c r="F314" s="33"/>
      <c r="G314" s="33"/>
      <c r="H314" s="33"/>
      <c r="I314" s="33"/>
      <c r="J314" s="97"/>
      <c r="K314" s="186"/>
      <c r="L314" s="35"/>
      <c r="M314" s="36"/>
    </row>
    <row r="315" spans="1:13" ht="13.8">
      <c r="A315" s="40"/>
      <c r="B315" s="35"/>
      <c r="C315" s="35"/>
      <c r="D315" s="37"/>
      <c r="E315" s="33"/>
      <c r="F315" s="33"/>
      <c r="G315" s="33"/>
      <c r="H315" s="33"/>
      <c r="I315" s="33"/>
      <c r="J315" s="97"/>
      <c r="K315" s="186"/>
      <c r="L315" s="35"/>
      <c r="M315" s="36"/>
    </row>
    <row r="316" spans="1:13" ht="13.8">
      <c r="A316" s="40"/>
      <c r="B316" s="35"/>
      <c r="C316" s="35"/>
      <c r="D316" s="37"/>
      <c r="E316" s="33"/>
      <c r="F316" s="33"/>
      <c r="G316" s="33"/>
      <c r="H316" s="33"/>
      <c r="I316" s="33"/>
      <c r="J316" s="97"/>
      <c r="K316" s="186"/>
      <c r="L316" s="35"/>
      <c r="M316" s="36"/>
    </row>
    <row r="317" spans="1:13" ht="13.8">
      <c r="A317" s="40"/>
      <c r="B317" s="35"/>
      <c r="C317" s="35"/>
      <c r="D317" s="37"/>
      <c r="E317" s="33"/>
      <c r="F317" s="33"/>
      <c r="G317" s="33"/>
      <c r="H317" s="33"/>
      <c r="I317" s="33"/>
      <c r="J317" s="98"/>
      <c r="K317" s="186"/>
      <c r="L317" s="91"/>
      <c r="M317" s="36"/>
    </row>
    <row r="318" spans="1:13" ht="13.8">
      <c r="A318" s="40"/>
      <c r="B318" s="277"/>
      <c r="C318" s="85"/>
      <c r="D318" s="37"/>
      <c r="E318" s="33"/>
      <c r="F318" s="33"/>
      <c r="G318" s="33"/>
      <c r="H318" s="33"/>
      <c r="I318" s="33"/>
      <c r="J318" s="97"/>
      <c r="K318" s="186"/>
      <c r="L318" s="35"/>
      <c r="M318" s="36"/>
    </row>
    <row r="319" spans="1:13" ht="13.8">
      <c r="A319" s="40"/>
      <c r="B319" s="276"/>
      <c r="C319" s="85"/>
      <c r="D319" s="37"/>
      <c r="E319" s="33"/>
      <c r="F319" s="33"/>
      <c r="G319" s="33"/>
      <c r="H319" s="33"/>
      <c r="I319" s="33"/>
      <c r="J319" s="97"/>
      <c r="K319" s="186"/>
      <c r="L319" s="35"/>
      <c r="M319" s="36"/>
    </row>
    <row r="320" spans="1:13">
      <c r="A320" s="40"/>
      <c r="B320" s="275"/>
      <c r="C320" s="91"/>
      <c r="D320" s="37"/>
      <c r="E320" s="85"/>
      <c r="F320" s="85"/>
      <c r="G320" s="85"/>
      <c r="H320" s="85"/>
      <c r="I320" s="85"/>
      <c r="J320" s="85"/>
      <c r="K320" s="55"/>
      <c r="L320" s="35"/>
      <c r="M320" s="36"/>
    </row>
    <row r="321" spans="1:13">
      <c r="A321" s="40"/>
      <c r="B321" s="276"/>
      <c r="C321" s="91"/>
      <c r="D321" s="37"/>
      <c r="E321" s="85"/>
      <c r="F321" s="85"/>
      <c r="G321" s="85"/>
      <c r="H321" s="85"/>
      <c r="I321" s="85"/>
      <c r="J321" s="85"/>
      <c r="K321" s="55"/>
      <c r="L321" s="35"/>
      <c r="M321" s="36"/>
    </row>
    <row r="322" spans="1:13">
      <c r="A322" s="40"/>
      <c r="B322" s="35"/>
      <c r="C322" s="35"/>
      <c r="D322" s="37"/>
      <c r="E322" s="85"/>
      <c r="F322" s="85"/>
      <c r="G322" s="85"/>
      <c r="H322" s="85"/>
      <c r="I322" s="85"/>
      <c r="J322" s="85"/>
      <c r="K322" s="55"/>
      <c r="L322" s="35"/>
      <c r="M322" s="36"/>
    </row>
    <row r="323" spans="1:13">
      <c r="A323" s="40"/>
      <c r="B323" s="277"/>
      <c r="C323" s="85"/>
      <c r="D323" s="37"/>
      <c r="E323" s="85"/>
      <c r="F323" s="85"/>
      <c r="G323" s="85"/>
      <c r="H323" s="85"/>
      <c r="I323" s="85"/>
      <c r="J323" s="85"/>
      <c r="K323" s="55"/>
      <c r="L323" s="35"/>
      <c r="M323" s="36"/>
    </row>
    <row r="324" spans="1:13">
      <c r="A324" s="40"/>
      <c r="B324" s="276"/>
      <c r="C324" s="85"/>
      <c r="D324" s="37"/>
      <c r="E324" s="85"/>
      <c r="F324" s="85"/>
      <c r="G324" s="85"/>
      <c r="H324" s="85"/>
      <c r="I324" s="85"/>
      <c r="J324" s="85"/>
      <c r="K324" s="55"/>
      <c r="L324" s="35"/>
      <c r="M324" s="36"/>
    </row>
    <row r="325" spans="1:13">
      <c r="A325" s="40"/>
      <c r="B325" s="276"/>
      <c r="C325" s="85"/>
      <c r="D325" s="37"/>
      <c r="E325" s="85"/>
      <c r="F325" s="85"/>
      <c r="G325" s="85"/>
      <c r="H325" s="85"/>
      <c r="I325" s="85"/>
      <c r="J325" s="85"/>
      <c r="K325" s="55"/>
      <c r="L325" s="35"/>
      <c r="M325" s="36"/>
    </row>
    <row r="326" spans="1:13" ht="13.8">
      <c r="A326" s="35"/>
      <c r="B326" s="91"/>
      <c r="C326" s="91"/>
      <c r="D326" s="37"/>
      <c r="E326" s="92"/>
      <c r="F326" s="92"/>
      <c r="G326" s="92"/>
      <c r="H326" s="92"/>
      <c r="I326" s="92"/>
      <c r="J326" s="96"/>
      <c r="K326" s="185"/>
      <c r="L326" s="35"/>
      <c r="M326" s="36"/>
    </row>
    <row r="327" spans="1:13">
      <c r="A327" s="35"/>
      <c r="B327" s="35"/>
      <c r="C327" s="35"/>
      <c r="D327" s="36"/>
      <c r="E327" s="85"/>
      <c r="F327" s="85"/>
      <c r="G327" s="85"/>
      <c r="H327" s="85"/>
      <c r="I327" s="85"/>
      <c r="J327" s="85"/>
      <c r="K327" s="55"/>
      <c r="L327" s="35"/>
      <c r="M327" s="36"/>
    </row>
    <row r="328" spans="1:13">
      <c r="A328" s="35"/>
      <c r="B328" s="35"/>
      <c r="C328" s="35"/>
      <c r="D328" s="36"/>
      <c r="E328" s="85"/>
      <c r="F328" s="85"/>
      <c r="G328" s="85"/>
      <c r="H328" s="85"/>
      <c r="I328" s="85"/>
      <c r="J328" s="85"/>
      <c r="K328" s="55"/>
      <c r="L328" s="35"/>
      <c r="M328" s="36"/>
    </row>
    <row r="329" spans="1:13">
      <c r="A329" s="35"/>
      <c r="B329" s="35"/>
      <c r="C329" s="35"/>
      <c r="D329" s="36"/>
      <c r="E329" s="85"/>
      <c r="F329" s="85"/>
      <c r="G329" s="85"/>
      <c r="H329" s="85"/>
      <c r="I329" s="85"/>
      <c r="J329" s="85"/>
      <c r="K329" s="55"/>
      <c r="L329" s="35"/>
      <c r="M329" s="36"/>
    </row>
    <row r="330" spans="1:13">
      <c r="A330" s="35"/>
      <c r="B330" s="35"/>
      <c r="C330" s="35"/>
      <c r="D330" s="36"/>
      <c r="E330" s="85"/>
      <c r="F330" s="85"/>
      <c r="G330" s="85"/>
      <c r="H330" s="85"/>
      <c r="I330" s="85"/>
      <c r="J330" s="85"/>
      <c r="K330" s="55"/>
      <c r="L330" s="35"/>
      <c r="M330" s="36"/>
    </row>
    <row r="331" spans="1:13">
      <c r="A331" s="285"/>
      <c r="B331" s="275"/>
      <c r="C331" s="91"/>
      <c r="D331" s="36"/>
      <c r="E331" s="91"/>
      <c r="F331" s="91"/>
      <c r="G331" s="91"/>
      <c r="H331" s="91"/>
      <c r="I331" s="91"/>
      <c r="J331" s="99"/>
      <c r="K331" s="51"/>
      <c r="L331" s="35"/>
      <c r="M331" s="36"/>
    </row>
    <row r="332" spans="1:13">
      <c r="A332" s="276"/>
      <c r="B332" s="276"/>
      <c r="C332" s="91"/>
      <c r="D332" s="36"/>
      <c r="E332" s="36"/>
      <c r="F332" s="36"/>
      <c r="G332" s="36"/>
      <c r="H332" s="36"/>
      <c r="I332" s="36"/>
      <c r="J332" s="99"/>
      <c r="K332" s="51"/>
      <c r="L332" s="35"/>
      <c r="M332" s="36"/>
    </row>
    <row r="333" spans="1:13">
      <c r="A333" s="276"/>
      <c r="B333" s="276"/>
      <c r="C333" s="91"/>
      <c r="D333" s="36"/>
      <c r="E333" s="36"/>
      <c r="F333" s="36"/>
      <c r="G333" s="36"/>
      <c r="H333" s="36"/>
      <c r="I333" s="36"/>
      <c r="J333" s="99"/>
      <c r="K333" s="51"/>
      <c r="L333" s="35"/>
      <c r="M333" s="36"/>
    </row>
    <row r="334" spans="1:13">
      <c r="A334" s="276"/>
      <c r="B334" s="276"/>
      <c r="C334" s="91"/>
      <c r="D334" s="36"/>
      <c r="E334" s="36"/>
      <c r="F334" s="36"/>
      <c r="G334" s="36"/>
      <c r="H334" s="36"/>
      <c r="I334" s="36"/>
      <c r="J334" s="99"/>
      <c r="K334" s="51"/>
      <c r="L334" s="35"/>
      <c r="M334" s="36"/>
    </row>
    <row r="335" spans="1:13">
      <c r="A335" s="276"/>
      <c r="B335" s="276"/>
      <c r="C335" s="91"/>
      <c r="D335" s="36"/>
      <c r="E335" s="36"/>
      <c r="F335" s="36"/>
      <c r="G335" s="36"/>
      <c r="H335" s="36"/>
      <c r="I335" s="36"/>
      <c r="J335" s="99"/>
      <c r="K335" s="51"/>
      <c r="L335" s="35"/>
      <c r="M335" s="36"/>
    </row>
    <row r="336" spans="1:13">
      <c r="A336" s="276"/>
      <c r="B336" s="276"/>
      <c r="C336" s="91"/>
      <c r="D336" s="36"/>
      <c r="E336" s="36"/>
      <c r="F336" s="36"/>
      <c r="G336" s="36"/>
      <c r="H336" s="36"/>
      <c r="I336" s="36"/>
      <c r="J336" s="100"/>
      <c r="L336" s="35"/>
      <c r="M336" s="36"/>
    </row>
    <row r="337" spans="1:13">
      <c r="A337" s="276"/>
      <c r="B337" s="276"/>
      <c r="C337" s="91"/>
      <c r="D337" s="36"/>
      <c r="E337" s="36"/>
      <c r="F337" s="36"/>
      <c r="G337" s="36"/>
      <c r="H337" s="36"/>
      <c r="I337" s="36"/>
      <c r="J337" s="99"/>
      <c r="K337" s="51"/>
      <c r="L337" s="35"/>
      <c r="M337" s="36"/>
    </row>
    <row r="338" spans="1:13">
      <c r="A338" s="276"/>
      <c r="B338" s="276"/>
      <c r="C338" s="91"/>
      <c r="D338" s="36"/>
      <c r="E338" s="36"/>
      <c r="F338" s="36"/>
      <c r="G338" s="36"/>
      <c r="H338" s="36"/>
      <c r="I338" s="36"/>
      <c r="J338" s="99"/>
      <c r="K338" s="51"/>
      <c r="L338" s="35"/>
      <c r="M338" s="36"/>
    </row>
    <row r="339" spans="1:13">
      <c r="A339" s="276"/>
      <c r="B339" s="276"/>
      <c r="C339" s="91"/>
      <c r="D339" s="36"/>
      <c r="E339" s="35"/>
      <c r="F339" s="35"/>
      <c r="G339" s="35"/>
      <c r="H339" s="35"/>
      <c r="I339" s="35"/>
      <c r="J339" s="36"/>
      <c r="K339" s="68"/>
      <c r="L339" s="35"/>
      <c r="M339" s="36"/>
    </row>
    <row r="340" spans="1:13">
      <c r="A340" s="276"/>
      <c r="B340" s="276"/>
      <c r="C340" s="91"/>
      <c r="D340" s="36"/>
      <c r="E340" s="35"/>
      <c r="F340" s="35"/>
      <c r="G340" s="35"/>
      <c r="H340" s="35"/>
      <c r="I340" s="35"/>
      <c r="J340" s="36"/>
      <c r="K340" s="68"/>
      <c r="L340" s="35"/>
      <c r="M340" s="36"/>
    </row>
    <row r="341" spans="1:13">
      <c r="A341" s="276"/>
      <c r="B341" s="276"/>
      <c r="C341" s="91"/>
      <c r="D341" s="36"/>
      <c r="E341" s="91"/>
      <c r="F341" s="91"/>
      <c r="G341" s="91"/>
      <c r="H341" s="91"/>
      <c r="I341" s="91"/>
      <c r="J341" s="39"/>
      <c r="K341" s="55"/>
      <c r="L341" s="35"/>
      <c r="M341" s="36"/>
    </row>
    <row r="342" spans="1:13">
      <c r="A342" s="276"/>
      <c r="B342" s="276"/>
      <c r="C342" s="91"/>
      <c r="D342" s="36"/>
      <c r="E342" s="36"/>
      <c r="F342" s="36"/>
      <c r="G342" s="36"/>
      <c r="H342" s="36"/>
      <c r="I342" s="36"/>
      <c r="J342" s="36"/>
      <c r="K342" s="68"/>
      <c r="L342" s="35"/>
      <c r="M342" s="36"/>
    </row>
    <row r="343" spans="1:13">
      <c r="A343" s="276"/>
      <c r="B343" s="276"/>
      <c r="C343" s="91"/>
      <c r="D343" s="36"/>
      <c r="E343" s="36"/>
      <c r="F343" s="36"/>
      <c r="G343" s="36"/>
      <c r="H343" s="36"/>
      <c r="I343" s="36"/>
      <c r="J343" s="36"/>
      <c r="K343" s="68"/>
      <c r="L343" s="35"/>
      <c r="M343" s="36"/>
    </row>
    <row r="344" spans="1:13">
      <c r="A344" s="276"/>
      <c r="B344" s="276"/>
      <c r="C344" s="91"/>
      <c r="D344" s="36"/>
      <c r="E344" s="36"/>
      <c r="F344" s="36"/>
      <c r="G344" s="36"/>
      <c r="H344" s="36"/>
      <c r="I344" s="36"/>
      <c r="J344" s="36"/>
      <c r="K344" s="68"/>
      <c r="L344" s="35"/>
      <c r="M344" s="36"/>
    </row>
    <row r="345" spans="1:13">
      <c r="A345" s="276"/>
      <c r="B345" s="91"/>
      <c r="C345" s="91"/>
      <c r="D345" s="36"/>
      <c r="E345" s="91"/>
      <c r="F345" s="91"/>
      <c r="G345" s="91"/>
      <c r="H345" s="91"/>
      <c r="I345" s="91"/>
      <c r="J345" s="36"/>
      <c r="K345" s="68"/>
      <c r="L345" s="35"/>
      <c r="M345" s="36"/>
    </row>
    <row r="346" spans="1:13">
      <c r="A346" s="276"/>
      <c r="B346" s="275"/>
      <c r="C346" s="91"/>
      <c r="D346" s="36"/>
      <c r="E346" s="37"/>
      <c r="F346" s="37"/>
      <c r="G346" s="37"/>
      <c r="H346" s="37"/>
      <c r="I346" s="37"/>
      <c r="J346" s="69"/>
      <c r="K346" s="55"/>
      <c r="L346" s="35"/>
      <c r="M346" s="36"/>
    </row>
    <row r="347" spans="1:13">
      <c r="A347" s="276"/>
      <c r="B347" s="276"/>
      <c r="C347" s="91"/>
      <c r="D347" s="36"/>
      <c r="E347" s="36"/>
      <c r="F347" s="36"/>
      <c r="G347" s="36"/>
      <c r="H347" s="36"/>
      <c r="I347" s="36"/>
      <c r="J347" s="69"/>
      <c r="K347" s="55"/>
      <c r="L347" s="35"/>
      <c r="M347" s="36"/>
    </row>
    <row r="348" spans="1:13">
      <c r="A348" s="276"/>
      <c r="B348" s="276"/>
      <c r="C348" s="91"/>
      <c r="D348" s="36"/>
      <c r="E348" s="37"/>
      <c r="F348" s="37"/>
      <c r="G348" s="37"/>
      <c r="H348" s="37"/>
      <c r="I348" s="37"/>
      <c r="J348" s="69"/>
      <c r="K348" s="55"/>
      <c r="L348" s="35"/>
      <c r="M348" s="36"/>
    </row>
    <row r="349" spans="1:13">
      <c r="A349" s="276"/>
      <c r="B349" s="276"/>
      <c r="C349" s="91"/>
      <c r="D349" s="36"/>
      <c r="E349" s="36"/>
      <c r="F349" s="36"/>
      <c r="G349" s="36"/>
      <c r="H349" s="36"/>
      <c r="I349" s="36"/>
      <c r="J349" s="69"/>
      <c r="K349" s="55"/>
      <c r="L349" s="35"/>
      <c r="M349" s="36"/>
    </row>
    <row r="350" spans="1:13">
      <c r="A350" s="276"/>
      <c r="B350" s="35"/>
      <c r="C350" s="35"/>
      <c r="D350" s="36"/>
      <c r="E350" s="36"/>
      <c r="F350" s="36"/>
      <c r="G350" s="36"/>
      <c r="H350" s="36"/>
      <c r="I350" s="36"/>
      <c r="J350" s="36"/>
      <c r="K350" s="68"/>
      <c r="L350" s="35"/>
      <c r="M350" s="36"/>
    </row>
    <row r="351" spans="1:13">
      <c r="A351" s="276"/>
      <c r="B351" s="275"/>
      <c r="C351" s="91"/>
      <c r="D351" s="36"/>
      <c r="E351" s="91"/>
      <c r="F351" s="91"/>
      <c r="G351" s="91"/>
      <c r="H351" s="91"/>
      <c r="I351" s="91"/>
      <c r="J351" s="39"/>
      <c r="K351" s="55"/>
      <c r="L351" s="35"/>
      <c r="M351" s="36"/>
    </row>
    <row r="352" spans="1:13">
      <c r="A352" s="276"/>
      <c r="B352" s="276"/>
      <c r="C352" s="91"/>
      <c r="D352" s="36"/>
      <c r="E352" s="36"/>
      <c r="F352" s="36"/>
      <c r="G352" s="36"/>
      <c r="H352" s="36"/>
      <c r="I352" s="36"/>
      <c r="J352" s="39"/>
      <c r="K352" s="55"/>
      <c r="L352" s="35"/>
      <c r="M352" s="36"/>
    </row>
    <row r="353" spans="1:13">
      <c r="A353" s="276"/>
      <c r="B353" s="276"/>
      <c r="C353" s="91"/>
      <c r="D353" s="36"/>
      <c r="E353" s="36"/>
      <c r="F353" s="36"/>
      <c r="G353" s="36"/>
      <c r="H353" s="36"/>
      <c r="I353" s="36"/>
      <c r="J353" s="39"/>
      <c r="K353" s="55"/>
      <c r="L353" s="35"/>
      <c r="M353" s="36"/>
    </row>
    <row r="354" spans="1:13">
      <c r="A354" s="276"/>
      <c r="B354" s="276"/>
      <c r="C354" s="91"/>
      <c r="D354" s="36"/>
      <c r="E354" s="36"/>
      <c r="F354" s="36"/>
      <c r="G354" s="36"/>
      <c r="H354" s="36"/>
      <c r="I354" s="36"/>
      <c r="J354" s="39"/>
      <c r="K354" s="55"/>
      <c r="L354" s="35"/>
      <c r="M354" s="36"/>
    </row>
    <row r="355" spans="1:13">
      <c r="A355" s="276"/>
      <c r="B355" s="276"/>
      <c r="C355" s="91"/>
      <c r="D355" s="36"/>
      <c r="E355" s="36"/>
      <c r="F355" s="36"/>
      <c r="G355" s="36"/>
      <c r="H355" s="36"/>
      <c r="I355" s="36"/>
      <c r="J355" s="99"/>
      <c r="K355" s="51"/>
      <c r="L355" s="35"/>
      <c r="M355" s="36"/>
    </row>
    <row r="356" spans="1:13">
      <c r="A356" s="276"/>
      <c r="B356" s="276"/>
      <c r="C356" s="91"/>
      <c r="D356" s="36"/>
      <c r="E356" s="36"/>
      <c r="F356" s="36"/>
      <c r="G356" s="36"/>
      <c r="H356" s="36"/>
      <c r="I356" s="36"/>
      <c r="J356" s="99"/>
      <c r="K356" s="51"/>
      <c r="L356" s="35"/>
      <c r="M356" s="36"/>
    </row>
    <row r="357" spans="1:13">
      <c r="A357" s="276"/>
      <c r="B357" s="276"/>
      <c r="C357" s="91"/>
      <c r="D357" s="36"/>
      <c r="E357" s="91"/>
      <c r="F357" s="91"/>
      <c r="G357" s="91"/>
      <c r="H357" s="91"/>
      <c r="I357" s="91"/>
      <c r="J357" s="39"/>
      <c r="K357" s="55"/>
      <c r="L357" s="35"/>
      <c r="M357" s="36"/>
    </row>
    <row r="358" spans="1:13">
      <c r="A358" s="276"/>
      <c r="B358" s="276"/>
      <c r="C358" s="91"/>
      <c r="D358" s="36"/>
      <c r="E358" s="36"/>
      <c r="F358" s="36"/>
      <c r="G358" s="36"/>
      <c r="H358" s="36"/>
      <c r="I358" s="36"/>
      <c r="J358" s="36"/>
      <c r="K358" s="68"/>
      <c r="L358" s="35"/>
      <c r="M358" s="36"/>
    </row>
    <row r="359" spans="1:13">
      <c r="A359" s="276"/>
      <c r="B359" s="276"/>
      <c r="C359" s="91"/>
      <c r="D359" s="36"/>
      <c r="E359" s="36"/>
      <c r="F359" s="36"/>
      <c r="G359" s="36"/>
      <c r="H359" s="36"/>
      <c r="I359" s="36"/>
      <c r="J359" s="36"/>
      <c r="K359" s="68"/>
      <c r="L359" s="35"/>
      <c r="M359" s="36"/>
    </row>
    <row r="360" spans="1:13">
      <c r="A360" s="276"/>
      <c r="B360" s="276"/>
      <c r="C360" s="91"/>
      <c r="D360" s="36"/>
      <c r="E360" s="36"/>
      <c r="F360" s="36"/>
      <c r="G360" s="36"/>
      <c r="H360" s="36"/>
      <c r="I360" s="36"/>
      <c r="J360" s="36"/>
      <c r="K360" s="68"/>
      <c r="L360" s="35"/>
      <c r="M360" s="36"/>
    </row>
    <row r="361" spans="1:13">
      <c r="A361" s="36"/>
      <c r="B361" s="36"/>
      <c r="C361" s="36"/>
      <c r="D361" s="36"/>
      <c r="E361" s="36"/>
      <c r="F361" s="36"/>
      <c r="G361" s="36"/>
      <c r="H361" s="36"/>
      <c r="I361" s="36"/>
      <c r="J361" s="36"/>
      <c r="K361" s="68"/>
      <c r="L361" s="36"/>
      <c r="M361" s="36"/>
    </row>
    <row r="362" spans="1:13">
      <c r="A362" s="36"/>
      <c r="B362" s="36"/>
      <c r="C362" s="36"/>
      <c r="D362" s="36"/>
      <c r="E362" s="36"/>
      <c r="F362" s="36"/>
      <c r="G362" s="36"/>
      <c r="H362" s="36"/>
      <c r="I362" s="36"/>
      <c r="J362" s="36"/>
      <c r="K362" s="68"/>
      <c r="L362" s="36"/>
      <c r="M362" s="36"/>
    </row>
    <row r="363" spans="1:13">
      <c r="A363" s="36"/>
      <c r="B363" s="36"/>
      <c r="C363" s="36"/>
      <c r="D363" s="36"/>
      <c r="E363" s="36"/>
      <c r="F363" s="36"/>
      <c r="G363" s="36"/>
      <c r="H363" s="36"/>
      <c r="I363" s="36"/>
      <c r="J363" s="36"/>
      <c r="K363" s="68"/>
      <c r="L363" s="36"/>
      <c r="M363" s="36"/>
    </row>
    <row r="364" spans="1:13">
      <c r="A364" s="35"/>
      <c r="B364" s="85"/>
      <c r="C364" s="85"/>
      <c r="D364" s="37"/>
      <c r="E364" s="36"/>
      <c r="F364" s="36"/>
      <c r="G364" s="36"/>
      <c r="H364" s="36"/>
      <c r="I364" s="36"/>
      <c r="J364" s="36"/>
      <c r="K364" s="68"/>
      <c r="L364" s="36"/>
      <c r="M364" s="36"/>
    </row>
    <row r="365" spans="1:13">
      <c r="A365" s="35"/>
      <c r="B365" s="85"/>
      <c r="C365" s="85"/>
      <c r="D365" s="37"/>
      <c r="E365" s="36"/>
      <c r="F365" s="36"/>
      <c r="G365" s="36"/>
      <c r="H365" s="36"/>
      <c r="I365" s="36"/>
      <c r="J365" s="36"/>
      <c r="K365" s="68"/>
      <c r="L365" s="36"/>
      <c r="M365" s="36"/>
    </row>
    <row r="366" spans="1:13">
      <c r="A366" s="35"/>
      <c r="B366" s="85"/>
      <c r="C366" s="85"/>
      <c r="D366" s="37"/>
      <c r="E366" s="36"/>
      <c r="F366" s="36"/>
      <c r="G366" s="36"/>
      <c r="H366" s="36"/>
      <c r="I366" s="36"/>
      <c r="J366" s="36"/>
      <c r="K366" s="68"/>
      <c r="L366" s="36"/>
      <c r="M366" s="36"/>
    </row>
    <row r="367" spans="1:13">
      <c r="A367" s="35"/>
      <c r="B367" s="85"/>
      <c r="C367" s="85"/>
      <c r="D367" s="37"/>
      <c r="E367" s="36"/>
      <c r="F367" s="36"/>
      <c r="G367" s="36"/>
      <c r="H367" s="36"/>
      <c r="I367" s="36"/>
      <c r="J367" s="36"/>
      <c r="K367" s="68"/>
      <c r="L367" s="36"/>
      <c r="M367" s="36"/>
    </row>
    <row r="368" spans="1:13">
      <c r="A368" s="35"/>
      <c r="B368" s="35"/>
      <c r="C368" s="35"/>
      <c r="D368" s="37"/>
      <c r="E368" s="36"/>
      <c r="F368" s="36"/>
      <c r="G368" s="36"/>
      <c r="H368" s="36"/>
      <c r="I368" s="36"/>
      <c r="J368" s="36"/>
      <c r="K368" s="68"/>
      <c r="L368" s="36"/>
      <c r="M368" s="36"/>
    </row>
    <row r="369" spans="1:13">
      <c r="A369" s="35"/>
      <c r="B369" s="35"/>
      <c r="C369" s="35"/>
      <c r="D369" s="37"/>
      <c r="E369" s="36"/>
      <c r="F369" s="36"/>
      <c r="G369" s="36"/>
      <c r="H369" s="36"/>
      <c r="I369" s="36"/>
      <c r="J369" s="36"/>
      <c r="K369" s="68"/>
      <c r="L369" s="36"/>
      <c r="M369" s="36"/>
    </row>
    <row r="370" spans="1:13">
      <c r="A370" s="35"/>
      <c r="B370" s="35"/>
      <c r="C370" s="35"/>
      <c r="D370" s="37"/>
      <c r="E370" s="36"/>
      <c r="F370" s="36"/>
      <c r="G370" s="36"/>
      <c r="H370" s="36"/>
      <c r="I370" s="36"/>
      <c r="J370" s="36"/>
      <c r="K370" s="68"/>
      <c r="L370" s="36"/>
      <c r="M370" s="36"/>
    </row>
    <row r="371" spans="1:13">
      <c r="A371" s="35"/>
      <c r="B371" s="35"/>
      <c r="C371" s="35"/>
      <c r="D371" s="37"/>
      <c r="E371" s="36"/>
      <c r="F371" s="36"/>
      <c r="G371" s="36"/>
      <c r="H371" s="36"/>
      <c r="I371" s="36"/>
      <c r="J371" s="36"/>
      <c r="K371" s="68"/>
      <c r="L371" s="36"/>
      <c r="M371" s="36"/>
    </row>
    <row r="372" spans="1:13">
      <c r="A372" s="35"/>
      <c r="B372" s="35"/>
      <c r="C372" s="35"/>
      <c r="D372" s="37"/>
      <c r="E372" s="36"/>
      <c r="F372" s="36"/>
      <c r="G372" s="36"/>
      <c r="H372" s="36"/>
      <c r="I372" s="36"/>
      <c r="J372" s="36"/>
      <c r="K372" s="68"/>
      <c r="L372" s="36"/>
      <c r="M372" s="36"/>
    </row>
    <row r="373" spans="1:13">
      <c r="A373" s="35"/>
      <c r="B373" s="35"/>
      <c r="C373" s="35"/>
      <c r="D373" s="37"/>
      <c r="E373" s="85"/>
      <c r="F373" s="85"/>
      <c r="G373" s="85"/>
      <c r="H373" s="85"/>
      <c r="I373" s="85"/>
      <c r="J373" s="85"/>
      <c r="K373" s="55"/>
      <c r="L373" s="35"/>
      <c r="M373" s="36"/>
    </row>
    <row r="374" spans="1:13">
      <c r="A374" s="35"/>
      <c r="B374" s="35"/>
      <c r="C374" s="35"/>
      <c r="D374" s="37"/>
      <c r="E374" s="85"/>
      <c r="F374" s="85"/>
      <c r="G374" s="85"/>
      <c r="H374" s="85"/>
      <c r="I374" s="85"/>
      <c r="J374" s="85"/>
      <c r="K374" s="55"/>
      <c r="L374" s="35"/>
      <c r="M374" s="36"/>
    </row>
    <row r="375" spans="1:13">
      <c r="A375" s="35"/>
      <c r="B375" s="35"/>
      <c r="C375" s="35"/>
      <c r="D375" s="37"/>
      <c r="E375" s="85"/>
      <c r="F375" s="85"/>
      <c r="G375" s="85"/>
      <c r="H375" s="85"/>
      <c r="I375" s="85"/>
      <c r="J375" s="85"/>
      <c r="K375" s="55"/>
      <c r="L375" s="35"/>
      <c r="M375" s="36"/>
    </row>
    <row r="376" spans="1:13">
      <c r="A376" s="35"/>
      <c r="B376" s="35"/>
      <c r="C376" s="35"/>
      <c r="D376" s="37"/>
      <c r="E376" s="85"/>
      <c r="F376" s="85"/>
      <c r="G376" s="85"/>
      <c r="H376" s="85"/>
      <c r="I376" s="85"/>
      <c r="J376" s="85"/>
      <c r="K376" s="55"/>
      <c r="L376" s="35"/>
      <c r="M376" s="36"/>
    </row>
    <row r="377" spans="1:13">
      <c r="A377" s="35"/>
      <c r="B377" s="35"/>
      <c r="C377" s="35"/>
      <c r="D377" s="37"/>
      <c r="E377" s="35"/>
      <c r="F377" s="35"/>
      <c r="G377" s="35"/>
      <c r="H377" s="35"/>
      <c r="I377" s="35"/>
      <c r="J377" s="35"/>
      <c r="K377" s="68"/>
      <c r="L377" s="35"/>
      <c r="M377" s="36"/>
    </row>
    <row r="378" spans="1:13">
      <c r="A378" s="35"/>
      <c r="B378" s="35"/>
      <c r="C378" s="35"/>
      <c r="D378" s="37"/>
      <c r="E378" s="35"/>
      <c r="F378" s="35"/>
      <c r="G378" s="35"/>
      <c r="H378" s="35"/>
      <c r="I378" s="35"/>
      <c r="J378" s="35"/>
      <c r="K378" s="68"/>
      <c r="L378" s="35"/>
      <c r="M378" s="36"/>
    </row>
    <row r="379" spans="1:13">
      <c r="A379" s="35"/>
      <c r="B379" s="35"/>
      <c r="C379" s="35"/>
      <c r="D379" s="37"/>
      <c r="E379" s="35"/>
      <c r="F379" s="35"/>
      <c r="G379" s="35"/>
      <c r="H379" s="35"/>
      <c r="I379" s="35"/>
      <c r="J379" s="35"/>
      <c r="K379" s="68"/>
      <c r="L379" s="35"/>
      <c r="M379" s="36"/>
    </row>
    <row r="396" spans="12:12">
      <c r="L396" s="36"/>
    </row>
    <row r="397" spans="12:12">
      <c r="L397" s="36"/>
    </row>
    <row r="398" spans="12:12">
      <c r="L398" s="36"/>
    </row>
    <row r="399" spans="12:12">
      <c r="L399" s="36"/>
    </row>
    <row r="400" spans="12:12">
      <c r="L400" s="36"/>
    </row>
    <row r="401" spans="12:12">
      <c r="L401" s="36"/>
    </row>
    <row r="402" spans="12:12">
      <c r="L402" s="36"/>
    </row>
    <row r="403" spans="12:12">
      <c r="L403" s="36"/>
    </row>
    <row r="404" spans="12:12">
      <c r="L404" s="36"/>
    </row>
    <row r="405" spans="12:12">
      <c r="L405" s="36"/>
    </row>
    <row r="406" spans="12:12">
      <c r="L406" s="36"/>
    </row>
    <row r="407" spans="12:12">
      <c r="L407" s="36"/>
    </row>
    <row r="408" spans="12:12">
      <c r="L408" s="36"/>
    </row>
    <row r="409" spans="12:12">
      <c r="L409" s="36"/>
    </row>
    <row r="410" spans="12:12">
      <c r="L410" s="36"/>
    </row>
    <row r="411" spans="12:12">
      <c r="L411" s="36"/>
    </row>
    <row r="412" spans="12:12">
      <c r="L412" s="36"/>
    </row>
    <row r="413" spans="12:12">
      <c r="L413" s="36"/>
    </row>
    <row r="414" spans="12:12">
      <c r="L414" s="36"/>
    </row>
    <row r="415" spans="12:12">
      <c r="L415" s="36"/>
    </row>
    <row r="416" spans="12:12">
      <c r="L416" s="36"/>
    </row>
    <row r="417" spans="12:12">
      <c r="L417" s="36"/>
    </row>
    <row r="418" spans="12:12">
      <c r="L418" s="36"/>
    </row>
    <row r="419" spans="12:12">
      <c r="L419" s="36"/>
    </row>
    <row r="420" spans="12:12">
      <c r="L420" s="36"/>
    </row>
    <row r="421" spans="12:12">
      <c r="L421" s="36"/>
    </row>
    <row r="422" spans="12:12">
      <c r="L422" s="36"/>
    </row>
    <row r="423" spans="12:12">
      <c r="L423" s="36"/>
    </row>
    <row r="424" spans="12:12">
      <c r="L424" s="36"/>
    </row>
    <row r="425" spans="12:12">
      <c r="L425" s="36"/>
    </row>
    <row r="426" spans="12:12">
      <c r="L426" s="36"/>
    </row>
    <row r="427" spans="12:12">
      <c r="L427" s="36"/>
    </row>
    <row r="428" spans="12:12">
      <c r="L428" s="36"/>
    </row>
  </sheetData>
  <mergeCells count="31">
    <mergeCell ref="A3:B3"/>
    <mergeCell ref="A4:B4"/>
    <mergeCell ref="A5:B5"/>
    <mergeCell ref="A6:B6"/>
    <mergeCell ref="E22:E23"/>
    <mergeCell ref="A16:A228"/>
    <mergeCell ref="B323:B325"/>
    <mergeCell ref="B8:B13"/>
    <mergeCell ref="B16:B228"/>
    <mergeCell ref="C105:C228"/>
    <mergeCell ref="A331:A360"/>
    <mergeCell ref="B331:B344"/>
    <mergeCell ref="B346:B349"/>
    <mergeCell ref="B351:B360"/>
    <mergeCell ref="C16:C104"/>
    <mergeCell ref="B318:B319"/>
    <mergeCell ref="B295:B296"/>
    <mergeCell ref="B298:B302"/>
    <mergeCell ref="Q21:Q24"/>
    <mergeCell ref="R21:R23"/>
    <mergeCell ref="P16:V19"/>
    <mergeCell ref="B288:B294"/>
    <mergeCell ref="B320:B321"/>
    <mergeCell ref="M41:M42"/>
    <mergeCell ref="D41:D42"/>
    <mergeCell ref="E41:E42"/>
    <mergeCell ref="L41:L42"/>
    <mergeCell ref="F41:F42"/>
    <mergeCell ref="G41:G42"/>
    <mergeCell ref="H41:H42"/>
    <mergeCell ref="I41:I42"/>
  </mergeCells>
  <conditionalFormatting sqref="L152:L428 L52 L58 L108:L112 L114:L115 L117 L119 L121:L150 L98:L106 L96 L94 L92 L90 L88 L86 L84 L82 L80 L78 L76 L74 L72 L70 L68 L66 L64 L62 L60 L22:L35 L8:L20">
    <cfRule type="cellIs" dxfId="267" priority="173" operator="equal">
      <formula>"Passed"</formula>
    </cfRule>
  </conditionalFormatting>
  <conditionalFormatting sqref="L152:L428 L52 L58 L108:L112 L114:L115 L117 L119 L121:L150 L98:L106 L96 L94 L92 L90 L88 L86 L84 L82 L80 L78 L76 L74 L72 L70 L68 L66 L64 L62 L60 L22:L35 L8:L20">
    <cfRule type="cellIs" dxfId="266" priority="174" operator="equal">
      <formula>"Failed"</formula>
    </cfRule>
  </conditionalFormatting>
  <conditionalFormatting sqref="L152:L428 L52 L58 L108:L112 L114:L115 L117 L119 L121:L150 L98:L106 L96 L94 L92 L90 L88 L86 L84 L82 L80 L78 L76 L74 L72 L70 L68 L66 L64 L62 L60 L22:L35 L8:L20">
    <cfRule type="cellIs" dxfId="265" priority="175" operator="equal">
      <formula>"Not Executed"</formula>
    </cfRule>
  </conditionalFormatting>
  <conditionalFormatting sqref="L152:L428 L52 L58 L108:L112 L114:L115 L117 L119 L121:L150 L98:L106 L96 L94 L92 L90 L88 L86 L84 L82 L80 L78 L76 L74 L72 L70 L68 L66 L64 L62 L60 L22:L35 L8:L20">
    <cfRule type="cellIs" dxfId="264" priority="176" operator="equal">
      <formula>"Out of Scope"</formula>
    </cfRule>
  </conditionalFormatting>
  <conditionalFormatting sqref="L248:L249 L251:L252">
    <cfRule type="cellIs" dxfId="263" priority="177" operator="equal">
      <formula>"Passed"</formula>
    </cfRule>
  </conditionalFormatting>
  <conditionalFormatting sqref="L248:L249 L251:L252">
    <cfRule type="cellIs" dxfId="262" priority="178" operator="equal">
      <formula>"Failed"</formula>
    </cfRule>
  </conditionalFormatting>
  <conditionalFormatting sqref="L248:L249 L251:L252">
    <cfRule type="cellIs" dxfId="261" priority="179" operator="equal">
      <formula>"Not Executed"</formula>
    </cfRule>
  </conditionalFormatting>
  <conditionalFormatting sqref="L248:L249 L251:L252">
    <cfRule type="cellIs" dxfId="260" priority="180" operator="equal">
      <formula>"Out of Scope"</formula>
    </cfRule>
  </conditionalFormatting>
  <conditionalFormatting sqref="L250">
    <cfRule type="cellIs" dxfId="259" priority="181" operator="equal">
      <formula>"Passed"</formula>
    </cfRule>
  </conditionalFormatting>
  <conditionalFormatting sqref="L250">
    <cfRule type="cellIs" dxfId="258" priority="182" operator="equal">
      <formula>"Failed"</formula>
    </cfRule>
  </conditionalFormatting>
  <conditionalFormatting sqref="L250">
    <cfRule type="cellIs" dxfId="257" priority="183" operator="equal">
      <formula>"Not Executed"</formula>
    </cfRule>
  </conditionalFormatting>
  <conditionalFormatting sqref="L250">
    <cfRule type="cellIs" dxfId="256" priority="184" operator="equal">
      <formula>"Out of Scope"</formula>
    </cfRule>
  </conditionalFormatting>
  <conditionalFormatting sqref="L353:L354">
    <cfRule type="cellIs" dxfId="255" priority="193" operator="equal">
      <formula>"Passed"</formula>
    </cfRule>
  </conditionalFormatting>
  <conditionalFormatting sqref="L353:L354">
    <cfRule type="cellIs" dxfId="254" priority="194" operator="equal">
      <formula>"Failed"</formula>
    </cfRule>
  </conditionalFormatting>
  <conditionalFormatting sqref="L353:L354">
    <cfRule type="cellIs" dxfId="253" priority="195" operator="equal">
      <formula>"Not Executed"</formula>
    </cfRule>
  </conditionalFormatting>
  <conditionalFormatting sqref="L353:L354">
    <cfRule type="cellIs" dxfId="252" priority="196" operator="equal">
      <formula>"Out of Scope"</formula>
    </cfRule>
  </conditionalFormatting>
  <conditionalFormatting sqref="L355:L360">
    <cfRule type="cellIs" dxfId="251" priority="197" operator="equal">
      <formula>"Passed"</formula>
    </cfRule>
  </conditionalFormatting>
  <conditionalFormatting sqref="L355:L360">
    <cfRule type="cellIs" dxfId="250" priority="198" operator="equal">
      <formula>"Failed"</formula>
    </cfRule>
  </conditionalFormatting>
  <conditionalFormatting sqref="L355:L360">
    <cfRule type="cellIs" dxfId="249" priority="199" operator="equal">
      <formula>"Not Executed"</formula>
    </cfRule>
  </conditionalFormatting>
  <conditionalFormatting sqref="L355:L360">
    <cfRule type="cellIs" dxfId="248" priority="200" operator="equal">
      <formula>"Out of Scope"</formula>
    </cfRule>
  </conditionalFormatting>
  <conditionalFormatting sqref="L303">
    <cfRule type="cellIs" dxfId="247" priority="201" operator="equal">
      <formula>"Passed"</formula>
    </cfRule>
  </conditionalFormatting>
  <conditionalFormatting sqref="L303">
    <cfRule type="cellIs" dxfId="246" priority="202" operator="equal">
      <formula>"Failed"</formula>
    </cfRule>
  </conditionalFormatting>
  <conditionalFormatting sqref="L303">
    <cfRule type="cellIs" dxfId="245" priority="203" operator="equal">
      <formula>"Not Executed"</formula>
    </cfRule>
  </conditionalFormatting>
  <conditionalFormatting sqref="L303">
    <cfRule type="cellIs" dxfId="244" priority="204" operator="equal">
      <formula>"Out of Scope"</formula>
    </cfRule>
  </conditionalFormatting>
  <conditionalFormatting sqref="L273">
    <cfRule type="cellIs" dxfId="243" priority="205" operator="equal">
      <formula>"Passed"</formula>
    </cfRule>
  </conditionalFormatting>
  <conditionalFormatting sqref="L273">
    <cfRule type="cellIs" dxfId="242" priority="206" operator="equal">
      <formula>"Failed"</formula>
    </cfRule>
  </conditionalFormatting>
  <conditionalFormatting sqref="L273">
    <cfRule type="cellIs" dxfId="241" priority="207" operator="equal">
      <formula>"Not Executed"</formula>
    </cfRule>
  </conditionalFormatting>
  <conditionalFormatting sqref="L273">
    <cfRule type="cellIs" dxfId="240" priority="208" operator="equal">
      <formula>"Out of Scope"</formula>
    </cfRule>
  </conditionalFormatting>
  <conditionalFormatting sqref="L272">
    <cfRule type="cellIs" dxfId="239" priority="209" operator="equal">
      <formula>"Passed"</formula>
    </cfRule>
  </conditionalFormatting>
  <conditionalFormatting sqref="L272">
    <cfRule type="cellIs" dxfId="238" priority="210" operator="equal">
      <formula>"Failed"</formula>
    </cfRule>
  </conditionalFormatting>
  <conditionalFormatting sqref="L272">
    <cfRule type="cellIs" dxfId="237" priority="211" operator="equal">
      <formula>"Not Executed"</formula>
    </cfRule>
  </conditionalFormatting>
  <conditionalFormatting sqref="L272">
    <cfRule type="cellIs" dxfId="236" priority="212" operator="equal">
      <formula>"Out of Scope"</formula>
    </cfRule>
  </conditionalFormatting>
  <conditionalFormatting sqref="L294">
    <cfRule type="cellIs" dxfId="235" priority="213" operator="equal">
      <formula>"Passed"</formula>
    </cfRule>
  </conditionalFormatting>
  <conditionalFormatting sqref="L294">
    <cfRule type="cellIs" dxfId="234" priority="214" operator="equal">
      <formula>"Failed"</formula>
    </cfRule>
  </conditionalFormatting>
  <conditionalFormatting sqref="L294">
    <cfRule type="cellIs" dxfId="233" priority="215" operator="equal">
      <formula>"Not Executed"</formula>
    </cfRule>
  </conditionalFormatting>
  <conditionalFormatting sqref="L294">
    <cfRule type="cellIs" dxfId="232" priority="216" operator="equal">
      <formula>"Out of Scope"</formula>
    </cfRule>
  </conditionalFormatting>
  <conditionalFormatting sqref="L288:L290">
    <cfRule type="cellIs" dxfId="231" priority="217" operator="equal">
      <formula>"Passed"</formula>
    </cfRule>
  </conditionalFormatting>
  <conditionalFormatting sqref="L288:L290">
    <cfRule type="cellIs" dxfId="230" priority="218" operator="equal">
      <formula>"Failed"</formula>
    </cfRule>
  </conditionalFormatting>
  <conditionalFormatting sqref="L288:L290">
    <cfRule type="cellIs" dxfId="229" priority="219" operator="equal">
      <formula>"Not Executed"</formula>
    </cfRule>
  </conditionalFormatting>
  <conditionalFormatting sqref="L288:L290">
    <cfRule type="cellIs" dxfId="228" priority="220" operator="equal">
      <formula>"Out of Scope"</formula>
    </cfRule>
  </conditionalFormatting>
  <conditionalFormatting sqref="L291">
    <cfRule type="cellIs" dxfId="227" priority="221" operator="equal">
      <formula>"Passed"</formula>
    </cfRule>
  </conditionalFormatting>
  <conditionalFormatting sqref="L291">
    <cfRule type="cellIs" dxfId="226" priority="222" operator="equal">
      <formula>"Failed"</formula>
    </cfRule>
  </conditionalFormatting>
  <conditionalFormatting sqref="L291">
    <cfRule type="cellIs" dxfId="225" priority="223" operator="equal">
      <formula>"Not Executed"</formula>
    </cfRule>
  </conditionalFormatting>
  <conditionalFormatting sqref="L291">
    <cfRule type="cellIs" dxfId="224" priority="224" operator="equal">
      <formula>"Out of Scope"</formula>
    </cfRule>
  </conditionalFormatting>
  <conditionalFormatting sqref="L292">
    <cfRule type="cellIs" dxfId="223" priority="225" operator="equal">
      <formula>"Passed"</formula>
    </cfRule>
  </conditionalFormatting>
  <conditionalFormatting sqref="L292">
    <cfRule type="cellIs" dxfId="222" priority="226" operator="equal">
      <formula>"Failed"</formula>
    </cfRule>
  </conditionalFormatting>
  <conditionalFormatting sqref="L292">
    <cfRule type="cellIs" dxfId="221" priority="227" operator="equal">
      <formula>"Not Executed"</formula>
    </cfRule>
  </conditionalFormatting>
  <conditionalFormatting sqref="L292">
    <cfRule type="cellIs" dxfId="220" priority="228" operator="equal">
      <formula>"Out of Scope"</formula>
    </cfRule>
  </conditionalFormatting>
  <conditionalFormatting sqref="L293">
    <cfRule type="cellIs" dxfId="219" priority="229" operator="equal">
      <formula>"Passed"</formula>
    </cfRule>
  </conditionalFormatting>
  <conditionalFormatting sqref="L293">
    <cfRule type="cellIs" dxfId="218" priority="230" operator="equal">
      <formula>"Failed"</formula>
    </cfRule>
  </conditionalFormatting>
  <conditionalFormatting sqref="L293">
    <cfRule type="cellIs" dxfId="217" priority="231" operator="equal">
      <formula>"Not Executed"</formula>
    </cfRule>
  </conditionalFormatting>
  <conditionalFormatting sqref="L293">
    <cfRule type="cellIs" dxfId="216" priority="232" operator="equal">
      <formula>"Out of Scope"</formula>
    </cfRule>
  </conditionalFormatting>
  <conditionalFormatting sqref="L295">
    <cfRule type="cellIs" dxfId="215" priority="233" operator="equal">
      <formula>"Passed"</formula>
    </cfRule>
  </conditionalFormatting>
  <conditionalFormatting sqref="L295">
    <cfRule type="cellIs" dxfId="214" priority="234" operator="equal">
      <formula>"Failed"</formula>
    </cfRule>
  </conditionalFormatting>
  <conditionalFormatting sqref="L295">
    <cfRule type="cellIs" dxfId="213" priority="235" operator="equal">
      <formula>"Not Executed"</formula>
    </cfRule>
  </conditionalFormatting>
  <conditionalFormatting sqref="L295">
    <cfRule type="cellIs" dxfId="212" priority="236" operator="equal">
      <formula>"Out of Scope"</formula>
    </cfRule>
  </conditionalFormatting>
  <conditionalFormatting sqref="L275 L278:L279">
    <cfRule type="cellIs" dxfId="211" priority="237" operator="equal">
      <formula>"Passed"</formula>
    </cfRule>
  </conditionalFormatting>
  <conditionalFormatting sqref="L275 L278:L279">
    <cfRule type="cellIs" dxfId="210" priority="238" operator="equal">
      <formula>"Failed"</formula>
    </cfRule>
  </conditionalFormatting>
  <conditionalFormatting sqref="L275 L278:L279">
    <cfRule type="cellIs" dxfId="209" priority="239" operator="equal">
      <formula>"Not Executed"</formula>
    </cfRule>
  </conditionalFormatting>
  <conditionalFormatting sqref="L275 L278:L279">
    <cfRule type="cellIs" dxfId="208" priority="240" operator="equal">
      <formula>"Out of Scope"</formula>
    </cfRule>
  </conditionalFormatting>
  <conditionalFormatting sqref="L306">
    <cfRule type="cellIs" dxfId="207" priority="241" operator="equal">
      <formula>"Passed"</formula>
    </cfRule>
  </conditionalFormatting>
  <conditionalFormatting sqref="L306">
    <cfRule type="cellIs" dxfId="206" priority="242" operator="equal">
      <formula>"Failed"</formula>
    </cfRule>
  </conditionalFormatting>
  <conditionalFormatting sqref="L306">
    <cfRule type="cellIs" dxfId="205" priority="243" operator="equal">
      <formula>"Not Executed"</formula>
    </cfRule>
  </conditionalFormatting>
  <conditionalFormatting sqref="L306">
    <cfRule type="cellIs" dxfId="204" priority="244" operator="equal">
      <formula>"Out of Scope"</formula>
    </cfRule>
  </conditionalFormatting>
  <conditionalFormatting sqref="L300:L301">
    <cfRule type="cellIs" dxfId="203" priority="253" operator="equal">
      <formula>"Passed"</formula>
    </cfRule>
  </conditionalFormatting>
  <conditionalFormatting sqref="L300:L301">
    <cfRule type="cellIs" dxfId="202" priority="254" operator="equal">
      <formula>"Failed"</formula>
    </cfRule>
  </conditionalFormatting>
  <conditionalFormatting sqref="L300:L301">
    <cfRule type="cellIs" dxfId="201" priority="255" operator="equal">
      <formula>"Not Executed"</formula>
    </cfRule>
  </conditionalFormatting>
  <conditionalFormatting sqref="L300:L301">
    <cfRule type="cellIs" dxfId="200" priority="256" operator="equal">
      <formula>"Out of Scope"</formula>
    </cfRule>
  </conditionalFormatting>
  <conditionalFormatting sqref="L302">
    <cfRule type="cellIs" dxfId="199" priority="257" operator="equal">
      <formula>"Passed"</formula>
    </cfRule>
  </conditionalFormatting>
  <conditionalFormatting sqref="L302">
    <cfRule type="cellIs" dxfId="198" priority="258" operator="equal">
      <formula>"Failed"</formula>
    </cfRule>
  </conditionalFormatting>
  <conditionalFormatting sqref="L302">
    <cfRule type="cellIs" dxfId="197" priority="259" operator="equal">
      <formula>"Not Executed"</formula>
    </cfRule>
  </conditionalFormatting>
  <conditionalFormatting sqref="L302">
    <cfRule type="cellIs" dxfId="196" priority="260" operator="equal">
      <formula>"Out of Scope"</formula>
    </cfRule>
  </conditionalFormatting>
  <conditionalFormatting sqref="L298">
    <cfRule type="cellIs" dxfId="195" priority="261" operator="equal">
      <formula>"Passed"</formula>
    </cfRule>
  </conditionalFormatting>
  <conditionalFormatting sqref="L298">
    <cfRule type="cellIs" dxfId="194" priority="262" operator="equal">
      <formula>"Failed"</formula>
    </cfRule>
  </conditionalFormatting>
  <conditionalFormatting sqref="L298">
    <cfRule type="cellIs" dxfId="193" priority="263" operator="equal">
      <formula>"Not Executed"</formula>
    </cfRule>
  </conditionalFormatting>
  <conditionalFormatting sqref="L298">
    <cfRule type="cellIs" dxfId="192" priority="264" operator="equal">
      <formula>"Out of Scope"</formula>
    </cfRule>
  </conditionalFormatting>
  <conditionalFormatting sqref="L282">
    <cfRule type="cellIs" dxfId="191" priority="269" operator="equal">
      <formula>"Passed"</formula>
    </cfRule>
  </conditionalFormatting>
  <conditionalFormatting sqref="L282">
    <cfRule type="cellIs" dxfId="190" priority="270" operator="equal">
      <formula>"Failed"</formula>
    </cfRule>
  </conditionalFormatting>
  <conditionalFormatting sqref="L282">
    <cfRule type="cellIs" dxfId="189" priority="271" operator="equal">
      <formula>"Not Executed"</formula>
    </cfRule>
  </conditionalFormatting>
  <conditionalFormatting sqref="L282">
    <cfRule type="cellIs" dxfId="188" priority="272" operator="equal">
      <formula>"Out of Scope"</formula>
    </cfRule>
  </conditionalFormatting>
  <conditionalFormatting sqref="L310">
    <cfRule type="cellIs" dxfId="187" priority="273" operator="equal">
      <formula>"Passed"</formula>
    </cfRule>
  </conditionalFormatting>
  <conditionalFormatting sqref="L310">
    <cfRule type="cellIs" dxfId="186" priority="274" operator="equal">
      <formula>"Failed"</formula>
    </cfRule>
  </conditionalFormatting>
  <conditionalFormatting sqref="L310">
    <cfRule type="cellIs" dxfId="185" priority="275" operator="equal">
      <formula>"Not Executed"</formula>
    </cfRule>
  </conditionalFormatting>
  <conditionalFormatting sqref="L310">
    <cfRule type="cellIs" dxfId="184" priority="276" operator="equal">
      <formula>"Out of Scope"</formula>
    </cfRule>
  </conditionalFormatting>
  <conditionalFormatting sqref="L296">
    <cfRule type="cellIs" dxfId="183" priority="277" operator="equal">
      <formula>"Passed"</formula>
    </cfRule>
  </conditionalFormatting>
  <conditionalFormatting sqref="L296">
    <cfRule type="cellIs" dxfId="182" priority="278" operator="equal">
      <formula>"Failed"</formula>
    </cfRule>
  </conditionalFormatting>
  <conditionalFormatting sqref="L296">
    <cfRule type="cellIs" dxfId="181" priority="279" operator="equal">
      <formula>"Not Executed"</formula>
    </cfRule>
  </conditionalFormatting>
  <conditionalFormatting sqref="L296">
    <cfRule type="cellIs" dxfId="180" priority="280" operator="equal">
      <formula>"Out of Scope"</formula>
    </cfRule>
  </conditionalFormatting>
  <conditionalFormatting sqref="L319">
    <cfRule type="cellIs" dxfId="179" priority="281" operator="equal">
      <formula>"Passed"</formula>
    </cfRule>
  </conditionalFormatting>
  <conditionalFormatting sqref="L319">
    <cfRule type="cellIs" dxfId="178" priority="282" operator="equal">
      <formula>"Failed"</formula>
    </cfRule>
  </conditionalFormatting>
  <conditionalFormatting sqref="L319">
    <cfRule type="cellIs" dxfId="177" priority="283" operator="equal">
      <formula>"Not Executed"</formula>
    </cfRule>
  </conditionalFormatting>
  <conditionalFormatting sqref="L319">
    <cfRule type="cellIs" dxfId="176" priority="284" operator="equal">
      <formula>"Out of Scope"</formula>
    </cfRule>
  </conditionalFormatting>
  <conditionalFormatting sqref="L326">
    <cfRule type="cellIs" dxfId="175" priority="293" operator="equal">
      <formula>"Passed"</formula>
    </cfRule>
  </conditionalFormatting>
  <conditionalFormatting sqref="L326">
    <cfRule type="cellIs" dxfId="174" priority="294" operator="equal">
      <formula>"Failed"</formula>
    </cfRule>
  </conditionalFormatting>
  <conditionalFormatting sqref="L326">
    <cfRule type="cellIs" dxfId="173" priority="295" operator="equal">
      <formula>"Not Executed"</formula>
    </cfRule>
  </conditionalFormatting>
  <conditionalFormatting sqref="L326">
    <cfRule type="cellIs" dxfId="172" priority="296" operator="equal">
      <formula>"Out of Scope"</formula>
    </cfRule>
  </conditionalFormatting>
  <conditionalFormatting sqref="L331:L338">
    <cfRule type="cellIs" dxfId="171" priority="301" operator="equal">
      <formula>"Passed"</formula>
    </cfRule>
  </conditionalFormatting>
  <conditionalFormatting sqref="L331:L338">
    <cfRule type="cellIs" dxfId="170" priority="302" operator="equal">
      <formula>"Failed"</formula>
    </cfRule>
  </conditionalFormatting>
  <conditionalFormatting sqref="L331:L338">
    <cfRule type="cellIs" dxfId="169" priority="303" operator="equal">
      <formula>"Not Executed"</formula>
    </cfRule>
  </conditionalFormatting>
  <conditionalFormatting sqref="L331:L338">
    <cfRule type="cellIs" dxfId="168" priority="304" operator="equal">
      <formula>"Out of Scope"</formula>
    </cfRule>
  </conditionalFormatting>
  <conditionalFormatting sqref="L37:L41">
    <cfRule type="cellIs" dxfId="167" priority="169" operator="equal">
      <formula>"Passed"</formula>
    </cfRule>
  </conditionalFormatting>
  <conditionalFormatting sqref="L37:L41">
    <cfRule type="cellIs" dxfId="166" priority="170" operator="equal">
      <formula>"Failed"</formula>
    </cfRule>
  </conditionalFormatting>
  <conditionalFormatting sqref="L37:L41">
    <cfRule type="cellIs" dxfId="165" priority="171" operator="equal">
      <formula>"Not Executed"</formula>
    </cfRule>
  </conditionalFormatting>
  <conditionalFormatting sqref="L37:L41">
    <cfRule type="cellIs" dxfId="164" priority="172" operator="equal">
      <formula>"Out of Scope"</formula>
    </cfRule>
  </conditionalFormatting>
  <conditionalFormatting sqref="L48">
    <cfRule type="cellIs" dxfId="163" priority="165" operator="equal">
      <formula>"Passed"</formula>
    </cfRule>
  </conditionalFormatting>
  <conditionalFormatting sqref="L48">
    <cfRule type="cellIs" dxfId="162" priority="166" operator="equal">
      <formula>"Failed"</formula>
    </cfRule>
  </conditionalFormatting>
  <conditionalFormatting sqref="L48">
    <cfRule type="cellIs" dxfId="161" priority="167" operator="equal">
      <formula>"Not Executed"</formula>
    </cfRule>
  </conditionalFormatting>
  <conditionalFormatting sqref="L48">
    <cfRule type="cellIs" dxfId="160" priority="168" operator="equal">
      <formula>"Out of Scope"</formula>
    </cfRule>
  </conditionalFormatting>
  <conditionalFormatting sqref="L44">
    <cfRule type="cellIs" dxfId="159" priority="161" operator="equal">
      <formula>"Passed"</formula>
    </cfRule>
  </conditionalFormatting>
  <conditionalFormatting sqref="L44">
    <cfRule type="cellIs" dxfId="158" priority="162" operator="equal">
      <formula>"Failed"</formula>
    </cfRule>
  </conditionalFormatting>
  <conditionalFormatting sqref="L44">
    <cfRule type="cellIs" dxfId="157" priority="163" operator="equal">
      <formula>"Not Executed"</formula>
    </cfRule>
  </conditionalFormatting>
  <conditionalFormatting sqref="L44">
    <cfRule type="cellIs" dxfId="156" priority="164" operator="equal">
      <formula>"Out of Scope"</formula>
    </cfRule>
  </conditionalFormatting>
  <conditionalFormatting sqref="L50">
    <cfRule type="cellIs" dxfId="155" priority="157" operator="equal">
      <formula>"Passed"</formula>
    </cfRule>
  </conditionalFormatting>
  <conditionalFormatting sqref="L50">
    <cfRule type="cellIs" dxfId="154" priority="158" operator="equal">
      <formula>"Failed"</formula>
    </cfRule>
  </conditionalFormatting>
  <conditionalFormatting sqref="L50">
    <cfRule type="cellIs" dxfId="153" priority="159" operator="equal">
      <formula>"Not Executed"</formula>
    </cfRule>
  </conditionalFormatting>
  <conditionalFormatting sqref="L50">
    <cfRule type="cellIs" dxfId="152" priority="160" operator="equal">
      <formula>"Out of Scope"</formula>
    </cfRule>
  </conditionalFormatting>
  <conditionalFormatting sqref="L54 L56">
    <cfRule type="cellIs" dxfId="151" priority="153" operator="equal">
      <formula>"Passed"</formula>
    </cfRule>
  </conditionalFormatting>
  <conditionalFormatting sqref="L54 L56">
    <cfRule type="cellIs" dxfId="150" priority="154" operator="equal">
      <formula>"Failed"</formula>
    </cfRule>
  </conditionalFormatting>
  <conditionalFormatting sqref="L54 L56">
    <cfRule type="cellIs" dxfId="149" priority="155" operator="equal">
      <formula>"Not Executed"</formula>
    </cfRule>
  </conditionalFormatting>
  <conditionalFormatting sqref="L54 L56">
    <cfRule type="cellIs" dxfId="148" priority="156" operator="equal">
      <formula>"Out of Scope"</formula>
    </cfRule>
  </conditionalFormatting>
  <conditionalFormatting sqref="L78">
    <cfRule type="cellIs" dxfId="147" priority="149" operator="equal">
      <formula>"Passed"</formula>
    </cfRule>
  </conditionalFormatting>
  <conditionalFormatting sqref="L78">
    <cfRule type="cellIs" dxfId="146" priority="150" operator="equal">
      <formula>"Failed"</formula>
    </cfRule>
  </conditionalFormatting>
  <conditionalFormatting sqref="L78">
    <cfRule type="cellIs" dxfId="145" priority="151" operator="equal">
      <formula>"Not Executed"</formula>
    </cfRule>
  </conditionalFormatting>
  <conditionalFormatting sqref="L78">
    <cfRule type="cellIs" dxfId="144" priority="152" operator="equal">
      <formula>"Out of Scope"</formula>
    </cfRule>
  </conditionalFormatting>
  <conditionalFormatting sqref="L46">
    <cfRule type="cellIs" dxfId="143" priority="145" operator="equal">
      <formula>"Passed"</formula>
    </cfRule>
  </conditionalFormatting>
  <conditionalFormatting sqref="L46">
    <cfRule type="cellIs" dxfId="142" priority="146" operator="equal">
      <formula>"Failed"</formula>
    </cfRule>
  </conditionalFormatting>
  <conditionalFormatting sqref="L46">
    <cfRule type="cellIs" dxfId="141" priority="147" operator="equal">
      <formula>"Not Executed"</formula>
    </cfRule>
  </conditionalFormatting>
  <conditionalFormatting sqref="L46">
    <cfRule type="cellIs" dxfId="140" priority="148" operator="equal">
      <formula>"Out of Scope"</formula>
    </cfRule>
  </conditionalFormatting>
  <conditionalFormatting sqref="L107">
    <cfRule type="cellIs" dxfId="139" priority="141" operator="equal">
      <formula>"Passed"</formula>
    </cfRule>
  </conditionalFormatting>
  <conditionalFormatting sqref="L107">
    <cfRule type="cellIs" dxfId="138" priority="142" operator="equal">
      <formula>"Failed"</formula>
    </cfRule>
  </conditionalFormatting>
  <conditionalFormatting sqref="L107">
    <cfRule type="cellIs" dxfId="137" priority="143" operator="equal">
      <formula>"Not Executed"</formula>
    </cfRule>
  </conditionalFormatting>
  <conditionalFormatting sqref="L107">
    <cfRule type="cellIs" dxfId="136" priority="144" operator="equal">
      <formula>"Out of Scope"</formula>
    </cfRule>
  </conditionalFormatting>
  <conditionalFormatting sqref="L113">
    <cfRule type="cellIs" dxfId="135" priority="137" operator="equal">
      <formula>"Passed"</formula>
    </cfRule>
  </conditionalFormatting>
  <conditionalFormatting sqref="L113">
    <cfRule type="cellIs" dxfId="134" priority="138" operator="equal">
      <formula>"Failed"</formula>
    </cfRule>
  </conditionalFormatting>
  <conditionalFormatting sqref="L113">
    <cfRule type="cellIs" dxfId="133" priority="139" operator="equal">
      <formula>"Not Executed"</formula>
    </cfRule>
  </conditionalFormatting>
  <conditionalFormatting sqref="L113">
    <cfRule type="cellIs" dxfId="132" priority="140" operator="equal">
      <formula>"Out of Scope"</formula>
    </cfRule>
  </conditionalFormatting>
  <conditionalFormatting sqref="L116">
    <cfRule type="cellIs" dxfId="131" priority="133" operator="equal">
      <formula>"Passed"</formula>
    </cfRule>
  </conditionalFormatting>
  <conditionalFormatting sqref="L116">
    <cfRule type="cellIs" dxfId="130" priority="134" operator="equal">
      <formula>"Failed"</formula>
    </cfRule>
  </conditionalFormatting>
  <conditionalFormatting sqref="L116">
    <cfRule type="cellIs" dxfId="129" priority="135" operator="equal">
      <formula>"Not Executed"</formula>
    </cfRule>
  </conditionalFormatting>
  <conditionalFormatting sqref="L116">
    <cfRule type="cellIs" dxfId="128" priority="136" operator="equal">
      <formula>"Out of Scope"</formula>
    </cfRule>
  </conditionalFormatting>
  <conditionalFormatting sqref="L118">
    <cfRule type="cellIs" dxfId="127" priority="129" operator="equal">
      <formula>"Passed"</formula>
    </cfRule>
  </conditionalFormatting>
  <conditionalFormatting sqref="L118">
    <cfRule type="cellIs" dxfId="126" priority="130" operator="equal">
      <formula>"Failed"</formula>
    </cfRule>
  </conditionalFormatting>
  <conditionalFormatting sqref="L118">
    <cfRule type="cellIs" dxfId="125" priority="131" operator="equal">
      <formula>"Not Executed"</formula>
    </cfRule>
  </conditionalFormatting>
  <conditionalFormatting sqref="L118">
    <cfRule type="cellIs" dxfId="124" priority="132" operator="equal">
      <formula>"Out of Scope"</formula>
    </cfRule>
  </conditionalFormatting>
  <conditionalFormatting sqref="L120">
    <cfRule type="cellIs" dxfId="123" priority="125" operator="equal">
      <formula>"Passed"</formula>
    </cfRule>
  </conditionalFormatting>
  <conditionalFormatting sqref="L120">
    <cfRule type="cellIs" dxfId="122" priority="126" operator="equal">
      <formula>"Failed"</formula>
    </cfRule>
  </conditionalFormatting>
  <conditionalFormatting sqref="L120">
    <cfRule type="cellIs" dxfId="121" priority="127" operator="equal">
      <formula>"Not Executed"</formula>
    </cfRule>
  </conditionalFormatting>
  <conditionalFormatting sqref="L120">
    <cfRule type="cellIs" dxfId="120" priority="128" operator="equal">
      <formula>"Out of Scope"</formula>
    </cfRule>
  </conditionalFormatting>
  <conditionalFormatting sqref="L97">
    <cfRule type="cellIs" dxfId="119" priority="121" operator="equal">
      <formula>"Passed"</formula>
    </cfRule>
  </conditionalFormatting>
  <conditionalFormatting sqref="L97">
    <cfRule type="cellIs" dxfId="118" priority="122" operator="equal">
      <formula>"Failed"</formula>
    </cfRule>
  </conditionalFormatting>
  <conditionalFormatting sqref="L97">
    <cfRule type="cellIs" dxfId="117" priority="123" operator="equal">
      <formula>"Not Executed"</formula>
    </cfRule>
  </conditionalFormatting>
  <conditionalFormatting sqref="L97">
    <cfRule type="cellIs" dxfId="116" priority="124" operator="equal">
      <formula>"Out of Scope"</formula>
    </cfRule>
  </conditionalFormatting>
  <conditionalFormatting sqref="L95">
    <cfRule type="cellIs" dxfId="115" priority="117" operator="equal">
      <formula>"Passed"</formula>
    </cfRule>
  </conditionalFormatting>
  <conditionalFormatting sqref="L95">
    <cfRule type="cellIs" dxfId="114" priority="118" operator="equal">
      <formula>"Failed"</formula>
    </cfRule>
  </conditionalFormatting>
  <conditionalFormatting sqref="L95">
    <cfRule type="cellIs" dxfId="113" priority="119" operator="equal">
      <formula>"Not Executed"</formula>
    </cfRule>
  </conditionalFormatting>
  <conditionalFormatting sqref="L95">
    <cfRule type="cellIs" dxfId="112" priority="120" operator="equal">
      <formula>"Out of Scope"</formula>
    </cfRule>
  </conditionalFormatting>
  <conditionalFormatting sqref="L93">
    <cfRule type="cellIs" dxfId="111" priority="113" operator="equal">
      <formula>"Passed"</formula>
    </cfRule>
  </conditionalFormatting>
  <conditionalFormatting sqref="L93">
    <cfRule type="cellIs" dxfId="110" priority="114" operator="equal">
      <formula>"Failed"</formula>
    </cfRule>
  </conditionalFormatting>
  <conditionalFormatting sqref="L93">
    <cfRule type="cellIs" dxfId="109" priority="115" operator="equal">
      <formula>"Not Executed"</formula>
    </cfRule>
  </conditionalFormatting>
  <conditionalFormatting sqref="L93">
    <cfRule type="cellIs" dxfId="108" priority="116" operator="equal">
      <formula>"Out of Scope"</formula>
    </cfRule>
  </conditionalFormatting>
  <conditionalFormatting sqref="L91">
    <cfRule type="cellIs" dxfId="107" priority="109" operator="equal">
      <formula>"Passed"</formula>
    </cfRule>
  </conditionalFormatting>
  <conditionalFormatting sqref="L91">
    <cfRule type="cellIs" dxfId="106" priority="110" operator="equal">
      <formula>"Failed"</formula>
    </cfRule>
  </conditionalFormatting>
  <conditionalFormatting sqref="L91">
    <cfRule type="cellIs" dxfId="105" priority="111" operator="equal">
      <formula>"Not Executed"</formula>
    </cfRule>
  </conditionalFormatting>
  <conditionalFormatting sqref="L91">
    <cfRule type="cellIs" dxfId="104" priority="112" operator="equal">
      <formula>"Out of Scope"</formula>
    </cfRule>
  </conditionalFormatting>
  <conditionalFormatting sqref="L89">
    <cfRule type="cellIs" dxfId="103" priority="105" operator="equal">
      <formula>"Passed"</formula>
    </cfRule>
  </conditionalFormatting>
  <conditionalFormatting sqref="L89">
    <cfRule type="cellIs" dxfId="102" priority="106" operator="equal">
      <formula>"Failed"</formula>
    </cfRule>
  </conditionalFormatting>
  <conditionalFormatting sqref="L89">
    <cfRule type="cellIs" dxfId="101" priority="107" operator="equal">
      <formula>"Not Executed"</formula>
    </cfRule>
  </conditionalFormatting>
  <conditionalFormatting sqref="L89">
    <cfRule type="cellIs" dxfId="100" priority="108" operator="equal">
      <formula>"Out of Scope"</formula>
    </cfRule>
  </conditionalFormatting>
  <conditionalFormatting sqref="L87">
    <cfRule type="cellIs" dxfId="99" priority="101" operator="equal">
      <formula>"Passed"</formula>
    </cfRule>
  </conditionalFormatting>
  <conditionalFormatting sqref="L87">
    <cfRule type="cellIs" dxfId="98" priority="102" operator="equal">
      <formula>"Failed"</formula>
    </cfRule>
  </conditionalFormatting>
  <conditionalFormatting sqref="L87">
    <cfRule type="cellIs" dxfId="97" priority="103" operator="equal">
      <formula>"Not Executed"</formula>
    </cfRule>
  </conditionalFormatting>
  <conditionalFormatting sqref="L87">
    <cfRule type="cellIs" dxfId="96" priority="104" operator="equal">
      <formula>"Out of Scope"</formula>
    </cfRule>
  </conditionalFormatting>
  <conditionalFormatting sqref="L85">
    <cfRule type="cellIs" dxfId="95" priority="97" operator="equal">
      <formula>"Passed"</formula>
    </cfRule>
  </conditionalFormatting>
  <conditionalFormatting sqref="L85">
    <cfRule type="cellIs" dxfId="94" priority="98" operator="equal">
      <formula>"Failed"</formula>
    </cfRule>
  </conditionalFormatting>
  <conditionalFormatting sqref="L85">
    <cfRule type="cellIs" dxfId="93" priority="99" operator="equal">
      <formula>"Not Executed"</formula>
    </cfRule>
  </conditionalFormatting>
  <conditionalFormatting sqref="L85">
    <cfRule type="cellIs" dxfId="92" priority="100" operator="equal">
      <formula>"Out of Scope"</formula>
    </cfRule>
  </conditionalFormatting>
  <conditionalFormatting sqref="L83">
    <cfRule type="cellIs" dxfId="91" priority="93" operator="equal">
      <formula>"Passed"</formula>
    </cfRule>
  </conditionalFormatting>
  <conditionalFormatting sqref="L83">
    <cfRule type="cellIs" dxfId="90" priority="94" operator="equal">
      <formula>"Failed"</formula>
    </cfRule>
  </conditionalFormatting>
  <conditionalFormatting sqref="L83">
    <cfRule type="cellIs" dxfId="89" priority="95" operator="equal">
      <formula>"Not Executed"</formula>
    </cfRule>
  </conditionalFormatting>
  <conditionalFormatting sqref="L83">
    <cfRule type="cellIs" dxfId="88" priority="96" operator="equal">
      <formula>"Out of Scope"</formula>
    </cfRule>
  </conditionalFormatting>
  <conditionalFormatting sqref="L81">
    <cfRule type="cellIs" dxfId="87" priority="89" operator="equal">
      <formula>"Passed"</formula>
    </cfRule>
  </conditionalFormatting>
  <conditionalFormatting sqref="L81">
    <cfRule type="cellIs" dxfId="86" priority="90" operator="equal">
      <formula>"Failed"</formula>
    </cfRule>
  </conditionalFormatting>
  <conditionalFormatting sqref="L81">
    <cfRule type="cellIs" dxfId="85" priority="91" operator="equal">
      <formula>"Not Executed"</formula>
    </cfRule>
  </conditionalFormatting>
  <conditionalFormatting sqref="L81">
    <cfRule type="cellIs" dxfId="84" priority="92" operator="equal">
      <formula>"Out of Scope"</formula>
    </cfRule>
  </conditionalFormatting>
  <conditionalFormatting sqref="L79">
    <cfRule type="cellIs" dxfId="83" priority="85" operator="equal">
      <formula>"Passed"</formula>
    </cfRule>
  </conditionalFormatting>
  <conditionalFormatting sqref="L79">
    <cfRule type="cellIs" dxfId="82" priority="86" operator="equal">
      <formula>"Failed"</formula>
    </cfRule>
  </conditionalFormatting>
  <conditionalFormatting sqref="L79">
    <cfRule type="cellIs" dxfId="81" priority="87" operator="equal">
      <formula>"Not Executed"</formula>
    </cfRule>
  </conditionalFormatting>
  <conditionalFormatting sqref="L79">
    <cfRule type="cellIs" dxfId="80" priority="88" operator="equal">
      <formula>"Out of Scope"</formula>
    </cfRule>
  </conditionalFormatting>
  <conditionalFormatting sqref="L77">
    <cfRule type="cellIs" dxfId="79" priority="81" operator="equal">
      <formula>"Passed"</formula>
    </cfRule>
  </conditionalFormatting>
  <conditionalFormatting sqref="L77">
    <cfRule type="cellIs" dxfId="78" priority="82" operator="equal">
      <formula>"Failed"</formula>
    </cfRule>
  </conditionalFormatting>
  <conditionalFormatting sqref="L77">
    <cfRule type="cellIs" dxfId="77" priority="83" operator="equal">
      <formula>"Not Executed"</formula>
    </cfRule>
  </conditionalFormatting>
  <conditionalFormatting sqref="L77">
    <cfRule type="cellIs" dxfId="76" priority="84" operator="equal">
      <formula>"Out of Scope"</formula>
    </cfRule>
  </conditionalFormatting>
  <conditionalFormatting sqref="L75">
    <cfRule type="cellIs" dxfId="75" priority="77" operator="equal">
      <formula>"Passed"</formula>
    </cfRule>
  </conditionalFormatting>
  <conditionalFormatting sqref="L75">
    <cfRule type="cellIs" dxfId="74" priority="78" operator="equal">
      <formula>"Failed"</formula>
    </cfRule>
  </conditionalFormatting>
  <conditionalFormatting sqref="L75">
    <cfRule type="cellIs" dxfId="73" priority="79" operator="equal">
      <formula>"Not Executed"</formula>
    </cfRule>
  </conditionalFormatting>
  <conditionalFormatting sqref="L75">
    <cfRule type="cellIs" dxfId="72" priority="80" operator="equal">
      <formula>"Out of Scope"</formula>
    </cfRule>
  </conditionalFormatting>
  <conditionalFormatting sqref="L73">
    <cfRule type="cellIs" dxfId="71" priority="73" operator="equal">
      <formula>"Passed"</formula>
    </cfRule>
  </conditionalFormatting>
  <conditionalFormatting sqref="L73">
    <cfRule type="cellIs" dxfId="70" priority="74" operator="equal">
      <formula>"Failed"</formula>
    </cfRule>
  </conditionalFormatting>
  <conditionalFormatting sqref="L73">
    <cfRule type="cellIs" dxfId="69" priority="75" operator="equal">
      <formula>"Not Executed"</formula>
    </cfRule>
  </conditionalFormatting>
  <conditionalFormatting sqref="L73">
    <cfRule type="cellIs" dxfId="68" priority="76" operator="equal">
      <formula>"Out of Scope"</formula>
    </cfRule>
  </conditionalFormatting>
  <conditionalFormatting sqref="L71">
    <cfRule type="cellIs" dxfId="67" priority="69" operator="equal">
      <formula>"Passed"</formula>
    </cfRule>
  </conditionalFormatting>
  <conditionalFormatting sqref="L71">
    <cfRule type="cellIs" dxfId="66" priority="70" operator="equal">
      <formula>"Failed"</formula>
    </cfRule>
  </conditionalFormatting>
  <conditionalFormatting sqref="L71">
    <cfRule type="cellIs" dxfId="65" priority="71" operator="equal">
      <formula>"Not Executed"</formula>
    </cfRule>
  </conditionalFormatting>
  <conditionalFormatting sqref="L71">
    <cfRule type="cellIs" dxfId="64" priority="72" operator="equal">
      <formula>"Out of Scope"</formula>
    </cfRule>
  </conditionalFormatting>
  <conditionalFormatting sqref="L69">
    <cfRule type="cellIs" dxfId="63" priority="65" operator="equal">
      <formula>"Passed"</formula>
    </cfRule>
  </conditionalFormatting>
  <conditionalFormatting sqref="L69">
    <cfRule type="cellIs" dxfId="62" priority="66" operator="equal">
      <formula>"Failed"</formula>
    </cfRule>
  </conditionalFormatting>
  <conditionalFormatting sqref="L69">
    <cfRule type="cellIs" dxfId="61" priority="67" operator="equal">
      <formula>"Not Executed"</formula>
    </cfRule>
  </conditionalFormatting>
  <conditionalFormatting sqref="L69">
    <cfRule type="cellIs" dxfId="60" priority="68" operator="equal">
      <formula>"Out of Scope"</formula>
    </cfRule>
  </conditionalFormatting>
  <conditionalFormatting sqref="L67">
    <cfRule type="cellIs" dxfId="59" priority="61" operator="equal">
      <formula>"Passed"</formula>
    </cfRule>
  </conditionalFormatting>
  <conditionalFormatting sqref="L67">
    <cfRule type="cellIs" dxfId="58" priority="62" operator="equal">
      <formula>"Failed"</formula>
    </cfRule>
  </conditionalFormatting>
  <conditionalFormatting sqref="L67">
    <cfRule type="cellIs" dxfId="57" priority="63" operator="equal">
      <formula>"Not Executed"</formula>
    </cfRule>
  </conditionalFormatting>
  <conditionalFormatting sqref="L67">
    <cfRule type="cellIs" dxfId="56" priority="64" operator="equal">
      <formula>"Out of Scope"</formula>
    </cfRule>
  </conditionalFormatting>
  <conditionalFormatting sqref="L65">
    <cfRule type="cellIs" dxfId="55" priority="57" operator="equal">
      <formula>"Passed"</formula>
    </cfRule>
  </conditionalFormatting>
  <conditionalFormatting sqref="L65">
    <cfRule type="cellIs" dxfId="54" priority="58" operator="equal">
      <formula>"Failed"</formula>
    </cfRule>
  </conditionalFormatting>
  <conditionalFormatting sqref="L65">
    <cfRule type="cellIs" dxfId="53" priority="59" operator="equal">
      <formula>"Not Executed"</formula>
    </cfRule>
  </conditionalFormatting>
  <conditionalFormatting sqref="L65">
    <cfRule type="cellIs" dxfId="52" priority="60" operator="equal">
      <formula>"Out of Scope"</formula>
    </cfRule>
  </conditionalFormatting>
  <conditionalFormatting sqref="L63">
    <cfRule type="cellIs" dxfId="51" priority="53" operator="equal">
      <formula>"Passed"</formula>
    </cfRule>
  </conditionalFormatting>
  <conditionalFormatting sqref="L63">
    <cfRule type="cellIs" dxfId="50" priority="54" operator="equal">
      <formula>"Failed"</formula>
    </cfRule>
  </conditionalFormatting>
  <conditionalFormatting sqref="L63">
    <cfRule type="cellIs" dxfId="49" priority="55" operator="equal">
      <formula>"Not Executed"</formula>
    </cfRule>
  </conditionalFormatting>
  <conditionalFormatting sqref="L63">
    <cfRule type="cellIs" dxfId="48" priority="56" operator="equal">
      <formula>"Out of Scope"</formula>
    </cfRule>
  </conditionalFormatting>
  <conditionalFormatting sqref="L61">
    <cfRule type="cellIs" dxfId="47" priority="49" operator="equal">
      <formula>"Passed"</formula>
    </cfRule>
  </conditionalFormatting>
  <conditionalFormatting sqref="L61">
    <cfRule type="cellIs" dxfId="46" priority="50" operator="equal">
      <formula>"Failed"</formula>
    </cfRule>
  </conditionalFormatting>
  <conditionalFormatting sqref="L61">
    <cfRule type="cellIs" dxfId="45" priority="51" operator="equal">
      <formula>"Not Executed"</formula>
    </cfRule>
  </conditionalFormatting>
  <conditionalFormatting sqref="L61">
    <cfRule type="cellIs" dxfId="44" priority="52" operator="equal">
      <formula>"Out of Scope"</formula>
    </cfRule>
  </conditionalFormatting>
  <conditionalFormatting sqref="L59">
    <cfRule type="cellIs" dxfId="43" priority="45" operator="equal">
      <formula>"Passed"</formula>
    </cfRule>
  </conditionalFormatting>
  <conditionalFormatting sqref="L59">
    <cfRule type="cellIs" dxfId="42" priority="46" operator="equal">
      <formula>"Failed"</formula>
    </cfRule>
  </conditionalFormatting>
  <conditionalFormatting sqref="L59">
    <cfRule type="cellIs" dxfId="41" priority="47" operator="equal">
      <formula>"Not Executed"</formula>
    </cfRule>
  </conditionalFormatting>
  <conditionalFormatting sqref="L59">
    <cfRule type="cellIs" dxfId="40" priority="48" operator="equal">
      <formula>"Out of Scope"</formula>
    </cfRule>
  </conditionalFormatting>
  <conditionalFormatting sqref="L57">
    <cfRule type="cellIs" dxfId="39" priority="41" operator="equal">
      <formula>"Passed"</formula>
    </cfRule>
  </conditionalFormatting>
  <conditionalFormatting sqref="L57">
    <cfRule type="cellIs" dxfId="38" priority="42" operator="equal">
      <formula>"Failed"</formula>
    </cfRule>
  </conditionalFormatting>
  <conditionalFormatting sqref="L57">
    <cfRule type="cellIs" dxfId="37" priority="43" operator="equal">
      <formula>"Not Executed"</formula>
    </cfRule>
  </conditionalFormatting>
  <conditionalFormatting sqref="L57">
    <cfRule type="cellIs" dxfId="36" priority="44" operator="equal">
      <formula>"Out of Scope"</formula>
    </cfRule>
  </conditionalFormatting>
  <conditionalFormatting sqref="L55">
    <cfRule type="cellIs" dxfId="35" priority="37" operator="equal">
      <formula>"Passed"</formula>
    </cfRule>
  </conditionalFormatting>
  <conditionalFormatting sqref="L55">
    <cfRule type="cellIs" dxfId="34" priority="38" operator="equal">
      <formula>"Failed"</formula>
    </cfRule>
  </conditionalFormatting>
  <conditionalFormatting sqref="L55">
    <cfRule type="cellIs" dxfId="33" priority="39" operator="equal">
      <formula>"Not Executed"</formula>
    </cfRule>
  </conditionalFormatting>
  <conditionalFormatting sqref="L55">
    <cfRule type="cellIs" dxfId="32" priority="40" operator="equal">
      <formula>"Out of Scope"</formula>
    </cfRule>
  </conditionalFormatting>
  <conditionalFormatting sqref="L53">
    <cfRule type="cellIs" dxfId="31" priority="33" operator="equal">
      <formula>"Passed"</formula>
    </cfRule>
  </conditionalFormatting>
  <conditionalFormatting sqref="L53">
    <cfRule type="cellIs" dxfId="30" priority="34" operator="equal">
      <formula>"Failed"</formula>
    </cfRule>
  </conditionalFormatting>
  <conditionalFormatting sqref="L53">
    <cfRule type="cellIs" dxfId="29" priority="35" operator="equal">
      <formula>"Not Executed"</formula>
    </cfRule>
  </conditionalFormatting>
  <conditionalFormatting sqref="L53">
    <cfRule type="cellIs" dxfId="28" priority="36" operator="equal">
      <formula>"Out of Scope"</formula>
    </cfRule>
  </conditionalFormatting>
  <conditionalFormatting sqref="L36">
    <cfRule type="cellIs" dxfId="27" priority="5" operator="equal">
      <formula>"Passed"</formula>
    </cfRule>
  </conditionalFormatting>
  <conditionalFormatting sqref="L36">
    <cfRule type="cellIs" dxfId="26" priority="6" operator="equal">
      <formula>"Failed"</formula>
    </cfRule>
  </conditionalFormatting>
  <conditionalFormatting sqref="L36">
    <cfRule type="cellIs" dxfId="25" priority="7" operator="equal">
      <formula>"Not Executed"</formula>
    </cfRule>
  </conditionalFormatting>
  <conditionalFormatting sqref="L36">
    <cfRule type="cellIs" dxfId="24" priority="8" operator="equal">
      <formula>"Out of Scope"</formula>
    </cfRule>
  </conditionalFormatting>
  <conditionalFormatting sqref="L51">
    <cfRule type="cellIs" dxfId="23" priority="25" operator="equal">
      <formula>"Passed"</formula>
    </cfRule>
  </conditionalFormatting>
  <conditionalFormatting sqref="L51">
    <cfRule type="cellIs" dxfId="22" priority="26" operator="equal">
      <formula>"Failed"</formula>
    </cfRule>
  </conditionalFormatting>
  <conditionalFormatting sqref="L51">
    <cfRule type="cellIs" dxfId="21" priority="27" operator="equal">
      <formula>"Not Executed"</formula>
    </cfRule>
  </conditionalFormatting>
  <conditionalFormatting sqref="L51">
    <cfRule type="cellIs" dxfId="20" priority="28" operator="equal">
      <formula>"Out of Scope"</formula>
    </cfRule>
  </conditionalFormatting>
  <conditionalFormatting sqref="L49">
    <cfRule type="cellIs" dxfId="19" priority="21" operator="equal">
      <formula>"Passed"</formula>
    </cfRule>
  </conditionalFormatting>
  <conditionalFormatting sqref="L49">
    <cfRule type="cellIs" dxfId="18" priority="22" operator="equal">
      <formula>"Failed"</formula>
    </cfRule>
  </conditionalFormatting>
  <conditionalFormatting sqref="L49">
    <cfRule type="cellIs" dxfId="17" priority="23" operator="equal">
      <formula>"Not Executed"</formula>
    </cfRule>
  </conditionalFormatting>
  <conditionalFormatting sqref="L49">
    <cfRule type="cellIs" dxfId="16" priority="24" operator="equal">
      <formula>"Out of Scope"</formula>
    </cfRule>
  </conditionalFormatting>
  <conditionalFormatting sqref="L47">
    <cfRule type="cellIs" dxfId="15" priority="17" operator="equal">
      <formula>"Passed"</formula>
    </cfRule>
  </conditionalFormatting>
  <conditionalFormatting sqref="L47">
    <cfRule type="cellIs" dxfId="14" priority="18" operator="equal">
      <formula>"Failed"</formula>
    </cfRule>
  </conditionalFormatting>
  <conditionalFormatting sqref="L47">
    <cfRule type="cellIs" dxfId="13" priority="19" operator="equal">
      <formula>"Not Executed"</formula>
    </cfRule>
  </conditionalFormatting>
  <conditionalFormatting sqref="L47">
    <cfRule type="cellIs" dxfId="12" priority="20" operator="equal">
      <formula>"Out of Scope"</formula>
    </cfRule>
  </conditionalFormatting>
  <conditionalFormatting sqref="L45">
    <cfRule type="cellIs" dxfId="11" priority="13" operator="equal">
      <formula>"Passed"</formula>
    </cfRule>
  </conditionalFormatting>
  <conditionalFormatting sqref="L45">
    <cfRule type="cellIs" dxfId="10" priority="14" operator="equal">
      <formula>"Failed"</formula>
    </cfRule>
  </conditionalFormatting>
  <conditionalFormatting sqref="L45">
    <cfRule type="cellIs" dxfId="9" priority="15" operator="equal">
      <formula>"Not Executed"</formula>
    </cfRule>
  </conditionalFormatting>
  <conditionalFormatting sqref="L45">
    <cfRule type="cellIs" dxfId="8" priority="16" operator="equal">
      <formula>"Out of Scope"</formula>
    </cfRule>
  </conditionalFormatting>
  <conditionalFormatting sqref="L43">
    <cfRule type="cellIs" dxfId="7" priority="9" operator="equal">
      <formula>"Passed"</formula>
    </cfRule>
  </conditionalFormatting>
  <conditionalFormatting sqref="L43">
    <cfRule type="cellIs" dxfId="6" priority="10" operator="equal">
      <formula>"Failed"</formula>
    </cfRule>
  </conditionalFormatting>
  <conditionalFormatting sqref="L43">
    <cfRule type="cellIs" dxfId="5" priority="11" operator="equal">
      <formula>"Not Executed"</formula>
    </cfRule>
  </conditionalFormatting>
  <conditionalFormatting sqref="L43">
    <cfRule type="cellIs" dxfId="4" priority="12" operator="equal">
      <formula>"Out of Scope"</formula>
    </cfRule>
  </conditionalFormatting>
  <conditionalFormatting sqref="L151">
    <cfRule type="cellIs" dxfId="3" priority="1" operator="equal">
      <formula>"Passed"</formula>
    </cfRule>
  </conditionalFormatting>
  <conditionalFormatting sqref="L151">
    <cfRule type="cellIs" dxfId="2" priority="2" operator="equal">
      <formula>"Failed"</formula>
    </cfRule>
  </conditionalFormatting>
  <conditionalFormatting sqref="L151">
    <cfRule type="cellIs" dxfId="1" priority="3" operator="equal">
      <formula>"Not Executed"</formula>
    </cfRule>
  </conditionalFormatting>
  <conditionalFormatting sqref="L151">
    <cfRule type="cellIs" dxfId="0" priority="4" operator="equal">
      <formula>"Out of Scope"</formula>
    </cfRule>
  </conditionalFormatting>
  <dataValidations count="1">
    <dataValidation type="list" allowBlank="1" sqref="L396:L428 L278:L279 L282 L285:L296 L313:L314 L316 L373:L376 L43:L275 L318:L360 L298:L310 L22:L41 L8:L20" xr:uid="{CB076AF6-E1EB-4E83-ACFA-5B4B8E818504}">
      <formula1>"Passed,Failed,Not Executed,Out of Scope"</formula1>
    </dataValidation>
  </dataValidations>
  <hyperlinks>
    <hyperlink ref="K16" r:id="rId1" xr:uid="{FBFC499D-84D1-48F3-8439-82DE00CA4687}"/>
    <hyperlink ref="K68" r:id="rId2" xr:uid="{7A708CFA-6909-4766-8814-584E0CB0CEC7}"/>
    <hyperlink ref="K20" r:id="rId3" xr:uid="{777B7D92-23CF-49EB-8173-7FCB36B0202E}"/>
    <hyperlink ref="K23" r:id="rId4" xr:uid="{90717ECF-5588-4352-886B-0D2564E1C2CF}"/>
    <hyperlink ref="K22" r:id="rId5" xr:uid="{2EB8A4EE-3382-42BB-8EC1-67F08F0C876F}"/>
    <hyperlink ref="K46" r:id="rId6" xr:uid="{F32B410C-6BFC-4453-93A9-1BD42A325955}"/>
    <hyperlink ref="K37" r:id="rId7" xr:uid="{5B10C71E-8C36-4966-8BC5-35F855B7223D}"/>
    <hyperlink ref="K39" r:id="rId8" xr:uid="{89EE9BE9-0A43-4225-9D46-7667BCC010F4}"/>
    <hyperlink ref="K31" r:id="rId9" xr:uid="{16237BE1-BCA3-4890-BF07-49F6F74D7F69}"/>
    <hyperlink ref="H31" r:id="rId10" xr:uid="{DA086B27-9D3F-473E-8302-0CE2AAFA5CA0}"/>
    <hyperlink ref="K41" r:id="rId11" xr:uid="{7229BE8E-B025-4969-AA7A-C06EABE9EC2C}"/>
    <hyperlink ref="K42" r:id="rId12" xr:uid="{778B028D-4142-49BC-ABB3-2F30859BAFEB}"/>
    <hyperlink ref="K48" r:id="rId13" xr:uid="{80087C87-610D-4DCC-B9F0-74BA8BDF4001}"/>
    <hyperlink ref="K35" r:id="rId14" xr:uid="{2EBCDB0B-4B23-455F-AB64-6E3B018E8890}"/>
    <hyperlink ref="K44" r:id="rId15" xr:uid="{10A93D7E-0E96-468B-B058-CE70716AFC65}"/>
    <hyperlink ref="K50" r:id="rId16" xr:uid="{5E36D95C-1187-4C43-B577-4DE38C46463C}"/>
    <hyperlink ref="H35" r:id="rId17" xr:uid="{69887DEC-5F92-4248-A13A-718DFBA21536}"/>
    <hyperlink ref="K52" r:id="rId18" xr:uid="{2324E793-7BE8-49CB-AD71-55D64A2BBC33}"/>
    <hyperlink ref="K18" r:id="rId19" xr:uid="{255C90AF-2EE3-4643-89B8-D163FFD96934}"/>
    <hyperlink ref="K54" r:id="rId20" xr:uid="{13D58CC1-8C20-4C90-9569-5DE48D96AD39}"/>
    <hyperlink ref="K58" r:id="rId21" xr:uid="{F867F651-8D00-44EA-9B4A-8AF157D91A74}"/>
    <hyperlink ref="K60" r:id="rId22" xr:uid="{4B977164-E779-4254-8536-3514570FFBE3}"/>
    <hyperlink ref="K25" r:id="rId23" xr:uid="{3C910823-34A9-46B1-BD7C-B98571875278}"/>
    <hyperlink ref="K27" r:id="rId24" xr:uid="{F69B7F2A-0433-42BD-A93E-0761809F894D}"/>
    <hyperlink ref="H27" r:id="rId25" xr:uid="{F4E43048-98BD-4DC7-8D91-E988166BA8F9}"/>
    <hyperlink ref="K29" r:id="rId26" xr:uid="{F924886B-0AD5-4CBD-8DC7-B8B298D7D4C3}"/>
    <hyperlink ref="H29" r:id="rId27" xr:uid="{B39A5D36-60B2-41E2-81BB-9088025202BA}"/>
    <hyperlink ref="K62" r:id="rId28" xr:uid="{CEB305C3-7820-43F7-BE40-FB93954C1513}"/>
    <hyperlink ref="K64" r:id="rId29" xr:uid="{11BF6DDC-F66D-4659-B383-E5889F315DEF}"/>
    <hyperlink ref="K66" r:id="rId30" xr:uid="{DCF9ED24-A1DA-4604-8455-05CF68E680E2}"/>
    <hyperlink ref="K70" r:id="rId31" xr:uid="{0CBDCAF1-3788-4103-9871-635C3D0A3051}"/>
    <hyperlink ref="K74" r:id="rId32" xr:uid="{20242CE4-CA6C-4605-A1CA-C0BBB64BAC27}"/>
    <hyperlink ref="K72" r:id="rId33" xr:uid="{1648D7C4-EF34-42E5-9152-B3EBC8946835}"/>
    <hyperlink ref="K56" r:id="rId34" xr:uid="{EC61D8DB-008B-4743-84C3-E39FE016CD75}"/>
    <hyperlink ref="K76" r:id="rId35" xr:uid="{EE6864E9-9FAC-4086-B712-3BADB55DAD92}"/>
    <hyperlink ref="K80" r:id="rId36" xr:uid="{3A8815C9-C6DF-411D-AE9A-89D7C3084A01}"/>
    <hyperlink ref="K78" r:id="rId37" xr:uid="{A89256D0-44AE-495F-9032-198C0C0B7FFF}"/>
    <hyperlink ref="K33" r:id="rId38" xr:uid="{5BC956EB-662C-471F-9A87-35BC3CD6F6DA}"/>
    <hyperlink ref="K82" r:id="rId39" xr:uid="{9E7F4419-52D7-4F53-8F88-BB08B51EADE2}"/>
    <hyperlink ref="K84" r:id="rId40" xr:uid="{50C0CF4E-4941-40C6-89C1-F4AD08885388}"/>
    <hyperlink ref="K86" r:id="rId41" xr:uid="{06CCF008-7DED-4F31-AB40-68FC5742E3EB}"/>
    <hyperlink ref="K88" r:id="rId42" xr:uid="{F5D942E4-5F55-49F8-8DBF-75DE58E29982}"/>
    <hyperlink ref="K90" r:id="rId43" xr:uid="{D9B3AAC5-03FB-4BCC-9860-48338FC93612}"/>
    <hyperlink ref="K92" r:id="rId44" xr:uid="{59C28FAF-4756-4F76-B463-9CAC9945C803}"/>
    <hyperlink ref="K94" r:id="rId45" xr:uid="{3CC1F6F8-6CFA-4973-B310-AEB2A3918903}"/>
    <hyperlink ref="K96" r:id="rId46" xr:uid="{607A79FD-FFB4-4087-B903-E746728C823B}"/>
    <hyperlink ref="K98" r:id="rId47" xr:uid="{762B896A-B619-47C2-9CFC-30EFD9352C16}"/>
    <hyperlink ref="K105" r:id="rId48" xr:uid="{BA6E61B7-695C-47B8-811B-DA7CAF8BD374}"/>
    <hyperlink ref="K107" r:id="rId49" xr:uid="{7BEC203F-16AE-43E6-A523-7D837EB017DB}"/>
    <hyperlink ref="K109" r:id="rId50" xr:uid="{7C769428-A443-40A3-A5D5-3264E2496DC5}"/>
    <hyperlink ref="K111" r:id="rId51" xr:uid="{5B1721BC-8D47-46D4-9117-53AF2B027981}"/>
    <hyperlink ref="K113" r:id="rId52" xr:uid="{066BAA5B-1D59-4A47-BC56-831D516C0DD9}"/>
    <hyperlink ref="K115" r:id="rId53" xr:uid="{E0B538AA-2B2C-45D9-887D-66280F146061}"/>
    <hyperlink ref="K117" r:id="rId54" xr:uid="{64E9B8E1-CAC9-4C6B-BBE7-D7CADFE60D23}"/>
    <hyperlink ref="K119" r:id="rId55" xr:uid="{F8F38399-A7BB-4621-99C8-4DF3C26810B2}"/>
    <hyperlink ref="K121" r:id="rId56" xr:uid="{75D390B3-CDF1-48DD-8C1C-C3E0C27E1554}"/>
    <hyperlink ref="K123" r:id="rId57" xr:uid="{F124AF98-0FDC-4919-827A-D8BF948285AF}"/>
    <hyperlink ref="K125" r:id="rId58" xr:uid="{0CE58D96-8D7C-48E6-904A-162BEBD9A148}"/>
    <hyperlink ref="K127" r:id="rId59" xr:uid="{41F57DA5-3F4F-4AD3-ABC1-11DE600C80D7}"/>
    <hyperlink ref="K129" r:id="rId60" xr:uid="{C229FFD1-6AE4-4E1B-8382-0CEE35FA645F}"/>
    <hyperlink ref="K131" r:id="rId61" xr:uid="{673FC207-0C0D-4946-9EA7-84E71C22F512}"/>
    <hyperlink ref="K133" r:id="rId62" xr:uid="{729E7946-8BF6-4B63-9074-C28E51A8FC7A}"/>
    <hyperlink ref="H133" r:id="rId63" xr:uid="{4B1DE552-63F0-455C-9DF4-E5EDFA6B0005}"/>
    <hyperlink ref="K135" r:id="rId64" xr:uid="{3193B6D2-BD45-4201-8FA8-3B861B0AF94F}"/>
    <hyperlink ref="H135" r:id="rId65" xr:uid="{925471A6-6DC7-44B4-BC71-0787ADAC336C}"/>
    <hyperlink ref="K137" r:id="rId66" xr:uid="{44950E26-8986-442C-975E-248781BE8DBD}"/>
    <hyperlink ref="H137" r:id="rId67" xr:uid="{BA6E7F30-8E7E-4129-A962-39A684A4CE25}"/>
    <hyperlink ref="K139" r:id="rId68" xr:uid="{B82CF688-E7D1-4AD2-A9E5-E932D76589ED}"/>
    <hyperlink ref="K141" r:id="rId69" xr:uid="{1EF1D00C-7565-4197-9A6F-84E7372177A2}"/>
    <hyperlink ref="K143" r:id="rId70" xr:uid="{31F98962-F2A8-4736-B5D8-01C677D9E060}"/>
    <hyperlink ref="K145" r:id="rId71" xr:uid="{D66DB7D5-F082-4666-B917-EBB005E67F36}"/>
    <hyperlink ref="K147" r:id="rId72" xr:uid="{1F84F0F3-C8AE-45D6-B9BF-6CF965432689}"/>
    <hyperlink ref="K149" r:id="rId73" xr:uid="{AD7732D6-B29F-434A-85E0-16A9727D0018}"/>
    <hyperlink ref="K151" r:id="rId74" xr:uid="{700EB112-E433-4813-843D-841D88420A6D}"/>
    <hyperlink ref="K153" r:id="rId75" xr:uid="{A3E431DF-B24B-4166-9652-3A21F965256C}"/>
    <hyperlink ref="K155" r:id="rId76" xr:uid="{67B73D57-8B82-4150-9FFF-C0A9FAB2D6F5}"/>
    <hyperlink ref="K157" r:id="rId77" xr:uid="{E3AA42EA-540D-4D19-801E-51F7D4250749}"/>
    <hyperlink ref="K159" r:id="rId78" xr:uid="{0B8FE372-5BE9-4191-B24A-3D12C86C6F19}"/>
    <hyperlink ref="K161" r:id="rId79" xr:uid="{71A04CE0-F6DD-4459-ACDC-F73721AC1CE5}"/>
    <hyperlink ref="K163" r:id="rId80" xr:uid="{BF56994D-493E-459D-9E0E-8B9EE685B241}"/>
    <hyperlink ref="H165" r:id="rId81" xr:uid="{052EF9C9-4233-4E41-B7D6-4E9169BDBBD0}"/>
    <hyperlink ref="K165" r:id="rId82" xr:uid="{5E9B3C7E-D0DA-4185-8E10-BEC63AC97B16}"/>
    <hyperlink ref="K167" r:id="rId83" xr:uid="{A7F3EA02-D24A-41AB-A4D6-DE02263A36D3}"/>
    <hyperlink ref="H169" r:id="rId84" xr:uid="{2A4868D9-67DF-4374-9464-0CD1CE64E2AA}"/>
    <hyperlink ref="K169" r:id="rId85" xr:uid="{E4D63839-2367-4F77-8F1A-7F4BDD52C900}"/>
    <hyperlink ref="H171" r:id="rId86" xr:uid="{6148FF4B-D569-425E-B5AD-B1C7A27BDA46}"/>
    <hyperlink ref="K171" r:id="rId87" xr:uid="{C0A3A6A0-62F3-44BC-9A3A-9015710E235C}"/>
    <hyperlink ref="K173" r:id="rId88" xr:uid="{1BDDCF84-FAA8-41AD-88EC-740F823A4612}"/>
    <hyperlink ref="K175" r:id="rId89" xr:uid="{7517604B-C381-4F41-8383-E36FE5CCB8D6}"/>
    <hyperlink ref="K177" r:id="rId90" xr:uid="{379E61CC-DAD3-43ED-8150-84407915D83A}"/>
    <hyperlink ref="H167" r:id="rId91" xr:uid="{F61E68A7-BD24-4B3C-A8BE-7E0A0F3872B2}"/>
    <hyperlink ref="K179" r:id="rId92" xr:uid="{62796B26-19B6-44F1-970F-0C595CC6B6B9}"/>
    <hyperlink ref="K181" r:id="rId93" xr:uid="{58CD0397-30FE-4BBC-B760-664C947B1C2C}"/>
    <hyperlink ref="K187" r:id="rId94" xr:uid="{5EA3F4B7-F487-4C80-AF7A-9A12D6637F5D}"/>
    <hyperlink ref="K183" r:id="rId95" xr:uid="{C264BCAD-2868-4DC3-A1EF-113FD9761623}"/>
    <hyperlink ref="K185" r:id="rId96" xr:uid="{4797C3C2-0AAC-4D62-93EA-EF06CE081EB1}"/>
    <hyperlink ref="K189" r:id="rId97" xr:uid="{8152569D-D75B-45B3-A76E-3DA5F5B63A80}"/>
    <hyperlink ref="H189" r:id="rId98" xr:uid="{D943D5C7-1532-41CA-85B1-2A9D8038FBC8}"/>
    <hyperlink ref="K191" r:id="rId99" xr:uid="{48FDEA77-59F3-4CAD-9EF4-C589EFD3AF9E}"/>
    <hyperlink ref="H191" r:id="rId100" xr:uid="{B36A8290-7777-4EAB-9A04-D82795BECE8C}"/>
    <hyperlink ref="K193" r:id="rId101" xr:uid="{9F1F6D0D-C459-497D-8486-C53C3438202E}"/>
    <hyperlink ref="K195" r:id="rId102" xr:uid="{7198BF55-05B3-4DBD-AE74-5A3FA237C08B}"/>
    <hyperlink ref="K197" r:id="rId103" xr:uid="{49D3CCE8-FCAA-4B7D-8DC7-0A75D83CAF4C}"/>
    <hyperlink ref="K199" r:id="rId104" xr:uid="{EB712781-2C11-4326-BB2C-A0AE35D4A343}"/>
    <hyperlink ref="K201" r:id="rId105" xr:uid="{4EE2F110-41A5-447F-B456-658D7C5F4EB7}"/>
    <hyperlink ref="K203" r:id="rId106" xr:uid="{8814D117-D404-4B4D-86A1-203D410B6AC6}"/>
    <hyperlink ref="K205" r:id="rId107" xr:uid="{A24EAE47-6B2E-4178-B98A-A2690890A5D9}"/>
    <hyperlink ref="K207" r:id="rId108" xr:uid="{80AF4C2A-E130-42A2-805D-C654B2977318}"/>
    <hyperlink ref="K209" r:id="rId109" xr:uid="{16F06E36-5E88-4FBC-8D2B-B9FA0744A253}"/>
    <hyperlink ref="K211" r:id="rId110" xr:uid="{7225E2EF-E9F8-474F-822B-B79467D94DA1}"/>
    <hyperlink ref="K213" r:id="rId111" xr:uid="{ABAE9B09-1825-4B18-9063-052AD2DD53F2}"/>
    <hyperlink ref="K215" r:id="rId112" xr:uid="{B4E99B15-A125-44D5-A71C-91B4092457B8}"/>
    <hyperlink ref="K217" r:id="rId113" xr:uid="{5A8600C9-68D4-4AE5-A894-2B3A2291D731}"/>
    <hyperlink ref="K219" r:id="rId114" xr:uid="{4AD336F8-8381-4C77-97C3-19B0A4AD32B8}"/>
    <hyperlink ref="K221" r:id="rId115" xr:uid="{B4A9F186-295B-4D0C-9380-520A4ECF4349}"/>
    <hyperlink ref="K223" r:id="rId116" xr:uid="{22D75680-E4AD-4CC4-BEC7-D1D8D6E1DB9B}"/>
    <hyperlink ref="K225" r:id="rId117" xr:uid="{163DA20C-872C-47F3-A9CC-E753A4F9D4FA}"/>
    <hyperlink ref="K227" r:id="rId118" xr:uid="{628EFA12-BEF6-4BFC-AF3E-58B39650D709}"/>
    <hyperlink ref="V21" r:id="rId119" xr:uid="{7D6B3AC3-88BF-48EB-819F-2E4958518BEC}"/>
    <hyperlink ref="V22" r:id="rId120" xr:uid="{FC1760B2-CCBD-4591-9591-4E7D0A54C69F}"/>
    <hyperlink ref="V23" r:id="rId121" xr:uid="{0E94F12F-790D-48A8-86E1-B364B3B387F7}"/>
    <hyperlink ref="V24" r:id="rId122" xr:uid="{4B1BC74F-3498-48A0-8BBA-69E2AAC31B50}"/>
  </hyperlinks>
  <pageMargins left="0.7" right="0.7" top="0.75" bottom="0.75" header="0.3" footer="0.3"/>
  <pageSetup orientation="portrait" r:id="rId1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30E0-8ADD-4C44-B2FD-4CAEBC4EB942}">
  <sheetPr>
    <tabColor rgb="FFFF0000"/>
  </sheetPr>
  <dimension ref="A1:J51"/>
  <sheetViews>
    <sheetView workbookViewId="0">
      <selection activeCell="J16" sqref="J16"/>
    </sheetView>
  </sheetViews>
  <sheetFormatPr defaultRowHeight="14.4"/>
  <cols>
    <col min="2" max="2" width="11.77734375" bestFit="1" customWidth="1"/>
    <col min="3" max="3" width="18" bestFit="1" customWidth="1"/>
    <col min="4" max="4" width="38.6640625" customWidth="1"/>
    <col min="5" max="5" width="18.5546875" customWidth="1"/>
    <col min="6" max="6" width="19.77734375" customWidth="1"/>
    <col min="7" max="7" width="37.44140625" customWidth="1"/>
    <col min="8" max="8" width="8.109375" bestFit="1" customWidth="1"/>
    <col min="9" max="9" width="16.5546875" bestFit="1" customWidth="1"/>
    <col min="10" max="10" width="15" bestFit="1" customWidth="1"/>
  </cols>
  <sheetData>
    <row r="1" spans="1:10" ht="14.4" customHeight="1">
      <c r="A1" s="306" t="s">
        <v>399</v>
      </c>
      <c r="B1" s="306"/>
      <c r="C1" s="306"/>
      <c r="D1" s="306"/>
      <c r="E1" s="306"/>
      <c r="F1" s="306"/>
      <c r="G1" s="306"/>
      <c r="H1" s="306"/>
      <c r="I1" s="306"/>
      <c r="J1" s="306"/>
    </row>
    <row r="2" spans="1:10" ht="14.4" customHeight="1">
      <c r="A2" s="306"/>
      <c r="B2" s="306"/>
      <c r="C2" s="306"/>
      <c r="D2" s="306"/>
      <c r="E2" s="306"/>
      <c r="F2" s="306"/>
      <c r="G2" s="306"/>
      <c r="H2" s="306"/>
      <c r="I2" s="306"/>
      <c r="J2" s="306"/>
    </row>
    <row r="3" spans="1:10" ht="14.4" customHeight="1">
      <c r="A3" s="306"/>
      <c r="B3" s="306"/>
      <c r="C3" s="306"/>
      <c r="D3" s="306"/>
      <c r="E3" s="306"/>
      <c r="F3" s="306"/>
      <c r="G3" s="306"/>
      <c r="H3" s="306"/>
      <c r="I3" s="306"/>
      <c r="J3" s="306"/>
    </row>
    <row r="4" spans="1:10" ht="14.4" customHeight="1">
      <c r="A4" s="306"/>
      <c r="B4" s="306"/>
      <c r="C4" s="306"/>
      <c r="D4" s="306"/>
      <c r="E4" s="306"/>
      <c r="F4" s="306"/>
      <c r="G4" s="306"/>
      <c r="H4" s="306"/>
      <c r="I4" s="306"/>
      <c r="J4" s="306"/>
    </row>
    <row r="6" spans="1:10" ht="15" thickBot="1"/>
    <row r="7" spans="1:10">
      <c r="C7" s="202" t="s">
        <v>60</v>
      </c>
      <c r="D7" s="37" t="s">
        <v>624</v>
      </c>
      <c r="F7" s="202" t="s">
        <v>60</v>
      </c>
      <c r="G7" s="37" t="s">
        <v>682</v>
      </c>
    </row>
    <row r="8" spans="1:10">
      <c r="C8" s="210"/>
      <c r="D8" s="211"/>
      <c r="F8" s="210"/>
      <c r="G8" s="211"/>
    </row>
    <row r="9" spans="1:10" ht="14.4" customHeight="1">
      <c r="C9" s="203" t="s">
        <v>6</v>
      </c>
      <c r="D9" s="154" t="s">
        <v>86</v>
      </c>
      <c r="F9" s="203" t="s">
        <v>6</v>
      </c>
      <c r="G9" s="154" t="s">
        <v>86</v>
      </c>
    </row>
    <row r="10" spans="1:10">
      <c r="C10" s="210"/>
      <c r="D10" s="211"/>
      <c r="F10" s="210"/>
      <c r="G10" s="211"/>
    </row>
    <row r="11" spans="1:10">
      <c r="C11" s="203" t="s">
        <v>8</v>
      </c>
      <c r="D11" s="154" t="s">
        <v>341</v>
      </c>
      <c r="F11" s="203" t="s">
        <v>8</v>
      </c>
      <c r="G11" s="154" t="s">
        <v>341</v>
      </c>
    </row>
    <row r="12" spans="1:10">
      <c r="C12" s="210"/>
      <c r="D12" s="211"/>
      <c r="F12" s="210"/>
      <c r="G12" s="211"/>
    </row>
    <row r="13" spans="1:10" ht="17.399999999999999" customHeight="1">
      <c r="C13" s="203" t="s">
        <v>395</v>
      </c>
      <c r="D13" s="204" t="s">
        <v>400</v>
      </c>
      <c r="F13" s="203" t="s">
        <v>395</v>
      </c>
      <c r="G13" s="105" t="s">
        <v>403</v>
      </c>
    </row>
    <row r="14" spans="1:10">
      <c r="C14" s="210"/>
      <c r="D14" s="211"/>
      <c r="F14" s="210"/>
      <c r="G14" s="211"/>
    </row>
    <row r="15" spans="1:10" ht="15.6" customHeight="1">
      <c r="C15" s="203" t="s">
        <v>511</v>
      </c>
      <c r="D15" s="205" t="s">
        <v>379</v>
      </c>
      <c r="F15" s="203" t="s">
        <v>511</v>
      </c>
      <c r="G15" s="53" t="s">
        <v>145</v>
      </c>
    </row>
    <row r="16" spans="1:10">
      <c r="C16" s="210"/>
      <c r="D16" s="211"/>
      <c r="F16" s="210"/>
      <c r="G16" s="211"/>
    </row>
    <row r="17" spans="3:7" ht="17.399999999999999" customHeight="1">
      <c r="C17" s="203" t="s">
        <v>61</v>
      </c>
      <c r="D17" s="206" t="s">
        <v>376</v>
      </c>
      <c r="F17" s="203" t="s">
        <v>61</v>
      </c>
      <c r="G17" s="53" t="s">
        <v>393</v>
      </c>
    </row>
    <row r="18" spans="3:7">
      <c r="C18" s="210"/>
      <c r="D18" s="211"/>
      <c r="F18" s="210"/>
      <c r="G18" s="211"/>
    </row>
    <row r="19" spans="3:7" ht="16.2" customHeight="1">
      <c r="C19" s="203" t="s">
        <v>394</v>
      </c>
      <c r="D19" s="207" t="s">
        <v>382</v>
      </c>
      <c r="F19" s="203" t="s">
        <v>394</v>
      </c>
      <c r="G19" s="53" t="s">
        <v>391</v>
      </c>
    </row>
    <row r="20" spans="3:7">
      <c r="C20" s="210"/>
      <c r="D20" s="211"/>
      <c r="F20" s="210"/>
      <c r="G20" s="211"/>
    </row>
    <row r="21" spans="3:7">
      <c r="C21" s="203" t="s">
        <v>396</v>
      </c>
      <c r="D21" s="154" t="s">
        <v>401</v>
      </c>
      <c r="F21" s="203" t="s">
        <v>396</v>
      </c>
      <c r="G21" s="154" t="s">
        <v>401</v>
      </c>
    </row>
    <row r="22" spans="3:7">
      <c r="C22" s="210"/>
      <c r="D22" s="211"/>
      <c r="F22" s="210"/>
      <c r="G22" s="211"/>
    </row>
    <row r="23" spans="3:7">
      <c r="C23" s="203" t="s">
        <v>397</v>
      </c>
      <c r="D23" s="154" t="s">
        <v>402</v>
      </c>
      <c r="F23" s="203" t="s">
        <v>397</v>
      </c>
      <c r="G23" s="154" t="s">
        <v>402</v>
      </c>
    </row>
    <row r="24" spans="3:7">
      <c r="C24" s="210"/>
      <c r="D24" s="211"/>
      <c r="F24" s="210"/>
      <c r="G24" s="211"/>
    </row>
    <row r="25" spans="3:7">
      <c r="C25" s="203" t="s">
        <v>10</v>
      </c>
      <c r="D25" s="208" t="s">
        <v>374</v>
      </c>
      <c r="F25" s="203" t="s">
        <v>10</v>
      </c>
      <c r="G25" s="23" t="s">
        <v>386</v>
      </c>
    </row>
    <row r="26" spans="3:7">
      <c r="C26" s="210"/>
      <c r="D26" s="211"/>
      <c r="F26" s="210"/>
      <c r="G26" s="211"/>
    </row>
    <row r="27" spans="3:7" ht="15" thickBot="1">
      <c r="C27" s="209" t="s">
        <v>398</v>
      </c>
      <c r="D27" s="157" t="s">
        <v>66</v>
      </c>
      <c r="F27" s="209" t="s">
        <v>398</v>
      </c>
      <c r="G27" s="157" t="s">
        <v>66</v>
      </c>
    </row>
    <row r="30" spans="3:7" ht="15" thickBot="1"/>
    <row r="31" spans="3:7">
      <c r="C31" s="202" t="s">
        <v>60</v>
      </c>
      <c r="D31" s="37" t="s">
        <v>683</v>
      </c>
      <c r="F31" s="202" t="s">
        <v>60</v>
      </c>
      <c r="G31" s="37" t="s">
        <v>569</v>
      </c>
    </row>
    <row r="32" spans="3:7">
      <c r="C32" s="210"/>
      <c r="D32" s="211"/>
      <c r="F32" s="210"/>
      <c r="G32" s="211"/>
    </row>
    <row r="33" spans="3:7">
      <c r="C33" s="203" t="s">
        <v>6</v>
      </c>
      <c r="D33" s="154" t="s">
        <v>86</v>
      </c>
      <c r="F33" s="203" t="s">
        <v>6</v>
      </c>
      <c r="G33" s="154" t="s">
        <v>86</v>
      </c>
    </row>
    <row r="34" spans="3:7">
      <c r="C34" s="210"/>
      <c r="D34" s="211"/>
      <c r="F34" s="210"/>
      <c r="G34" s="211"/>
    </row>
    <row r="35" spans="3:7">
      <c r="C35" s="203" t="s">
        <v>8</v>
      </c>
      <c r="D35" s="154" t="s">
        <v>341</v>
      </c>
      <c r="F35" s="203" t="s">
        <v>8</v>
      </c>
      <c r="G35" s="154" t="s">
        <v>341</v>
      </c>
    </row>
    <row r="36" spans="3:7">
      <c r="C36" s="210"/>
      <c r="D36" s="211"/>
      <c r="F36" s="210"/>
      <c r="G36" s="211"/>
    </row>
    <row r="37" spans="3:7" ht="19.8" customHeight="1">
      <c r="C37" s="203" t="s">
        <v>395</v>
      </c>
      <c r="D37" s="105" t="s">
        <v>404</v>
      </c>
      <c r="F37" s="203" t="s">
        <v>395</v>
      </c>
      <c r="G37" s="105" t="s">
        <v>483</v>
      </c>
    </row>
    <row r="38" spans="3:7">
      <c r="C38" s="210"/>
      <c r="D38" s="211"/>
      <c r="F38" s="210"/>
      <c r="G38" s="211"/>
    </row>
    <row r="39" spans="3:7" ht="16.2" customHeight="1">
      <c r="C39" s="203" t="s">
        <v>511</v>
      </c>
      <c r="D39" s="53" t="s">
        <v>148</v>
      </c>
      <c r="F39" s="203" t="s">
        <v>511</v>
      </c>
      <c r="G39" s="53" t="s">
        <v>145</v>
      </c>
    </row>
    <row r="40" spans="3:7">
      <c r="C40" s="210"/>
      <c r="D40" s="211"/>
      <c r="F40" s="210"/>
      <c r="G40" s="211"/>
    </row>
    <row r="41" spans="3:7">
      <c r="C41" s="203" t="s">
        <v>61</v>
      </c>
      <c r="D41" s="53" t="s">
        <v>393</v>
      </c>
      <c r="F41" s="203" t="s">
        <v>61</v>
      </c>
      <c r="G41" s="53" t="s">
        <v>393</v>
      </c>
    </row>
    <row r="42" spans="3:7">
      <c r="C42" s="210"/>
      <c r="D42" s="211"/>
      <c r="F42" s="210"/>
      <c r="G42" s="211"/>
    </row>
    <row r="43" spans="3:7" ht="16.8" customHeight="1">
      <c r="C43" s="203" t="s">
        <v>394</v>
      </c>
      <c r="D43" s="53" t="s">
        <v>392</v>
      </c>
      <c r="F43" s="203" t="s">
        <v>394</v>
      </c>
      <c r="G43" s="53" t="s">
        <v>391</v>
      </c>
    </row>
    <row r="44" spans="3:7">
      <c r="C44" s="210"/>
      <c r="D44" s="211"/>
      <c r="F44" s="210"/>
      <c r="G44" s="211"/>
    </row>
    <row r="45" spans="3:7">
      <c r="C45" s="203" t="s">
        <v>396</v>
      </c>
      <c r="D45" s="154" t="s">
        <v>401</v>
      </c>
      <c r="F45" s="203" t="s">
        <v>396</v>
      </c>
      <c r="G45" s="154" t="s">
        <v>401</v>
      </c>
    </row>
    <row r="46" spans="3:7">
      <c r="C46" s="210"/>
      <c r="D46" s="211"/>
      <c r="F46" s="210"/>
      <c r="G46" s="211"/>
    </row>
    <row r="47" spans="3:7">
      <c r="C47" s="203" t="s">
        <v>397</v>
      </c>
      <c r="D47" s="154" t="s">
        <v>402</v>
      </c>
      <c r="F47" s="203" t="s">
        <v>397</v>
      </c>
      <c r="G47" s="154" t="s">
        <v>402</v>
      </c>
    </row>
    <row r="48" spans="3:7">
      <c r="C48" s="210"/>
      <c r="D48" s="211"/>
      <c r="F48" s="210"/>
      <c r="G48" s="211"/>
    </row>
    <row r="49" spans="3:7">
      <c r="C49" s="203" t="s">
        <v>10</v>
      </c>
      <c r="D49" s="23" t="s">
        <v>389</v>
      </c>
      <c r="F49" s="203" t="s">
        <v>10</v>
      </c>
      <c r="G49" s="168" t="s">
        <v>470</v>
      </c>
    </row>
    <row r="50" spans="3:7">
      <c r="C50" s="210"/>
      <c r="D50" s="211"/>
      <c r="F50" s="210"/>
      <c r="G50" s="211"/>
    </row>
    <row r="51" spans="3:7" ht="15" thickBot="1">
      <c r="C51" s="209" t="s">
        <v>398</v>
      </c>
      <c r="D51" s="157" t="s">
        <v>66</v>
      </c>
      <c r="F51" s="209" t="s">
        <v>398</v>
      </c>
      <c r="G51" s="157" t="s">
        <v>66</v>
      </c>
    </row>
  </sheetData>
  <mergeCells count="1">
    <mergeCell ref="A1:J4"/>
  </mergeCells>
  <hyperlinks>
    <hyperlink ref="D25" r:id="rId1" xr:uid="{04732457-EDFE-49BD-8A37-609515444DCA}"/>
    <hyperlink ref="G25" r:id="rId2" xr:uid="{6F29FE38-DFDD-42B5-A508-20E01610374A}"/>
    <hyperlink ref="D49" r:id="rId3" xr:uid="{104206D7-CE4B-4F85-BF89-886B727F844A}"/>
    <hyperlink ref="G49" r:id="rId4" xr:uid="{FAE04DDA-298C-49E3-947E-E761F2E2AD8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A1228-A903-4CE4-8D74-E40721D3CBE6}">
  <sheetPr>
    <tabColor theme="7"/>
  </sheetPr>
  <dimension ref="A1:H24"/>
  <sheetViews>
    <sheetView topLeftCell="A4" zoomScale="102" zoomScaleNormal="102" workbookViewId="0">
      <selection activeCell="G23" sqref="G23"/>
    </sheetView>
  </sheetViews>
  <sheetFormatPr defaultRowHeight="14.4"/>
  <cols>
    <col min="1" max="1" width="8" bestFit="1" customWidth="1"/>
    <col min="2" max="2" width="48.5546875" bestFit="1" customWidth="1"/>
    <col min="3" max="3" width="12.77734375" bestFit="1" customWidth="1"/>
    <col min="6" max="6" width="29.44140625" customWidth="1"/>
    <col min="7" max="7" width="60.88671875" customWidth="1"/>
    <col min="8" max="8" width="13.6640625" customWidth="1"/>
  </cols>
  <sheetData>
    <row r="1" spans="1:8" ht="24" thickBot="1">
      <c r="A1" s="307" t="s">
        <v>248</v>
      </c>
      <c r="B1" s="307"/>
      <c r="C1" s="307"/>
      <c r="D1" s="307"/>
      <c r="E1" s="307"/>
      <c r="F1" s="307"/>
      <c r="G1" s="307"/>
      <c r="H1" s="307"/>
    </row>
    <row r="2" spans="1:8" ht="41.4" customHeight="1">
      <c r="A2" s="150" t="s">
        <v>87</v>
      </c>
      <c r="B2" s="151" t="s">
        <v>249</v>
      </c>
      <c r="C2" s="152" t="s">
        <v>250</v>
      </c>
      <c r="D2" s="101"/>
      <c r="E2" s="150" t="s">
        <v>87</v>
      </c>
      <c r="F2" s="151" t="s">
        <v>248</v>
      </c>
      <c r="G2" s="151" t="s">
        <v>266</v>
      </c>
      <c r="H2" s="228" t="s">
        <v>731</v>
      </c>
    </row>
    <row r="3" spans="1:8">
      <c r="A3" s="153">
        <v>1</v>
      </c>
      <c r="B3" s="102" t="s">
        <v>251</v>
      </c>
      <c r="C3" s="198">
        <v>72</v>
      </c>
      <c r="E3" s="158"/>
      <c r="F3" s="102"/>
      <c r="G3" s="102"/>
      <c r="H3" s="154"/>
    </row>
    <row r="4" spans="1:8">
      <c r="A4" s="153">
        <v>2</v>
      </c>
      <c r="B4" s="102" t="s">
        <v>261</v>
      </c>
      <c r="C4" s="198">
        <v>52</v>
      </c>
      <c r="E4" s="158">
        <v>1</v>
      </c>
      <c r="F4" s="102" t="s">
        <v>564</v>
      </c>
      <c r="G4" s="102" t="s">
        <v>273</v>
      </c>
      <c r="H4" s="198">
        <f>(104/800)*100</f>
        <v>13</v>
      </c>
    </row>
    <row r="5" spans="1:8">
      <c r="A5" s="153">
        <v>3</v>
      </c>
      <c r="B5" s="102" t="s">
        <v>260</v>
      </c>
      <c r="C5" s="198">
        <v>800</v>
      </c>
      <c r="E5" s="158"/>
      <c r="F5" s="102"/>
      <c r="G5" s="102"/>
      <c r="H5" s="154"/>
    </row>
    <row r="6" spans="1:8">
      <c r="A6" s="153">
        <v>4</v>
      </c>
      <c r="B6" s="102" t="s">
        <v>259</v>
      </c>
      <c r="C6" s="198">
        <v>104</v>
      </c>
      <c r="E6" s="158">
        <v>2</v>
      </c>
      <c r="F6" s="102" t="s">
        <v>565</v>
      </c>
      <c r="G6" s="102" t="s">
        <v>274</v>
      </c>
      <c r="H6" s="198">
        <f>(696/800)*100</f>
        <v>87</v>
      </c>
    </row>
    <row r="7" spans="1:8">
      <c r="A7" s="153">
        <v>5</v>
      </c>
      <c r="B7" s="102" t="s">
        <v>255</v>
      </c>
      <c r="C7" s="198">
        <v>97</v>
      </c>
      <c r="E7" s="158"/>
      <c r="F7" s="102"/>
      <c r="G7" s="102"/>
      <c r="H7" s="154"/>
    </row>
    <row r="8" spans="1:8">
      <c r="A8" s="153">
        <v>6</v>
      </c>
      <c r="B8" s="102" t="s">
        <v>256</v>
      </c>
      <c r="C8" s="198">
        <v>7</v>
      </c>
      <c r="E8" s="158">
        <v>3</v>
      </c>
      <c r="F8" s="102" t="s">
        <v>566</v>
      </c>
      <c r="G8" s="102" t="s">
        <v>272</v>
      </c>
      <c r="H8" s="227">
        <f>(97/104)*100</f>
        <v>93.269230769230774</v>
      </c>
    </row>
    <row r="9" spans="1:8">
      <c r="A9" s="153">
        <v>7</v>
      </c>
      <c r="B9" s="102" t="s">
        <v>257</v>
      </c>
      <c r="C9" s="198">
        <v>0</v>
      </c>
      <c r="E9" s="158"/>
      <c r="F9" s="102"/>
      <c r="G9" s="102"/>
      <c r="H9" s="154"/>
    </row>
    <row r="10" spans="1:8">
      <c r="A10" s="153">
        <v>8</v>
      </c>
      <c r="B10" s="102" t="s">
        <v>258</v>
      </c>
      <c r="C10" s="198">
        <v>696</v>
      </c>
      <c r="E10" s="158">
        <v>4</v>
      </c>
      <c r="F10" s="102" t="s">
        <v>567</v>
      </c>
      <c r="G10" s="102" t="s">
        <v>275</v>
      </c>
      <c r="H10" s="227">
        <f>(7/104)*100</f>
        <v>6.7307692307692308</v>
      </c>
    </row>
    <row r="11" spans="1:8">
      <c r="A11" s="153">
        <v>9</v>
      </c>
      <c r="B11" s="102" t="s">
        <v>254</v>
      </c>
      <c r="C11" s="198">
        <v>7</v>
      </c>
      <c r="E11" s="158"/>
      <c r="F11" s="102"/>
      <c r="G11" s="102"/>
      <c r="H11" s="154"/>
    </row>
    <row r="12" spans="1:8">
      <c r="A12" s="153">
        <v>10</v>
      </c>
      <c r="B12" s="102" t="s">
        <v>253</v>
      </c>
      <c r="C12" s="198">
        <v>2</v>
      </c>
      <c r="E12" s="158">
        <v>5</v>
      </c>
      <c r="F12" s="102" t="s">
        <v>568</v>
      </c>
      <c r="G12" s="102" t="s">
        <v>276</v>
      </c>
      <c r="H12" s="198">
        <f>(0/104)*100</f>
        <v>0</v>
      </c>
    </row>
    <row r="13" spans="1:8">
      <c r="A13" s="153">
        <v>11</v>
      </c>
      <c r="B13" s="102" t="s">
        <v>252</v>
      </c>
      <c r="C13" s="198">
        <v>1</v>
      </c>
      <c r="E13" s="158"/>
      <c r="F13" s="102"/>
      <c r="G13" s="102"/>
      <c r="H13" s="154"/>
    </row>
    <row r="14" spans="1:8" s="107" customFormat="1" ht="27.6" customHeight="1">
      <c r="A14" s="153">
        <v>12</v>
      </c>
      <c r="B14" s="106" t="s">
        <v>262</v>
      </c>
      <c r="C14" s="198">
        <v>2</v>
      </c>
      <c r="E14" s="158">
        <v>6</v>
      </c>
      <c r="F14" s="105" t="s">
        <v>267</v>
      </c>
      <c r="G14" s="106" t="s">
        <v>268</v>
      </c>
      <c r="H14" s="227" t="s">
        <v>75</v>
      </c>
    </row>
    <row r="15" spans="1:8">
      <c r="A15" s="153">
        <v>13</v>
      </c>
      <c r="B15" s="102" t="s">
        <v>263</v>
      </c>
      <c r="C15" s="198">
        <v>2</v>
      </c>
      <c r="E15" s="158"/>
      <c r="F15" s="102"/>
      <c r="G15" s="102"/>
      <c r="H15" s="154"/>
    </row>
    <row r="16" spans="1:8" ht="18.600000000000001" customHeight="1">
      <c r="A16" s="153">
        <v>14</v>
      </c>
      <c r="B16" s="106" t="s">
        <v>264</v>
      </c>
      <c r="C16" s="198">
        <v>3</v>
      </c>
      <c r="E16" s="158">
        <v>7</v>
      </c>
      <c r="F16" s="105" t="s">
        <v>269</v>
      </c>
      <c r="G16" s="103" t="s">
        <v>271</v>
      </c>
      <c r="H16" s="227" t="s">
        <v>75</v>
      </c>
    </row>
    <row r="17" spans="1:8" ht="15" thickBot="1">
      <c r="A17" s="155">
        <v>15</v>
      </c>
      <c r="B17" s="156" t="s">
        <v>265</v>
      </c>
      <c r="C17" s="199">
        <v>3</v>
      </c>
      <c r="E17" s="158"/>
      <c r="F17" s="102"/>
      <c r="G17" s="102"/>
      <c r="H17" s="154"/>
    </row>
    <row r="18" spans="1:8">
      <c r="E18" s="158">
        <v>8</v>
      </c>
      <c r="F18" s="104" t="s">
        <v>270</v>
      </c>
      <c r="G18" s="102" t="s">
        <v>277</v>
      </c>
      <c r="H18" s="227" t="s">
        <v>75</v>
      </c>
    </row>
    <row r="19" spans="1:8">
      <c r="E19" s="158"/>
      <c r="F19" s="102"/>
      <c r="G19" s="102"/>
      <c r="H19" s="154"/>
    </row>
    <row r="20" spans="1:8">
      <c r="E20" s="158">
        <v>9</v>
      </c>
      <c r="F20" s="104" t="s">
        <v>278</v>
      </c>
      <c r="G20" s="102" t="s">
        <v>279</v>
      </c>
      <c r="H20" s="227" t="s">
        <v>75</v>
      </c>
    </row>
    <row r="21" spans="1:8">
      <c r="E21" s="158"/>
      <c r="F21" s="102"/>
      <c r="G21" s="102"/>
      <c r="H21" s="154"/>
    </row>
    <row r="22" spans="1:8">
      <c r="E22" s="158">
        <v>10</v>
      </c>
      <c r="F22" s="104" t="s">
        <v>280</v>
      </c>
      <c r="G22" s="102" t="s">
        <v>281</v>
      </c>
      <c r="H22" s="227" t="s">
        <v>75</v>
      </c>
    </row>
    <row r="23" spans="1:8">
      <c r="E23" s="158"/>
      <c r="F23" s="102"/>
      <c r="G23" s="102"/>
      <c r="H23" s="154"/>
    </row>
    <row r="24" spans="1:8" ht="15" thickBot="1">
      <c r="E24" s="159">
        <v>11</v>
      </c>
      <c r="F24" s="160" t="s">
        <v>282</v>
      </c>
      <c r="G24" s="156" t="s">
        <v>283</v>
      </c>
      <c r="H24" s="227" t="s">
        <v>75</v>
      </c>
    </row>
  </sheetData>
  <mergeCells count="1">
    <mergeCell ref="A1:H1"/>
  </mergeCells>
  <phoneticPr fontId="3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ECFA-68AC-47B4-8359-7412E850C2E7}">
  <sheetPr>
    <tabColor theme="5"/>
  </sheetPr>
  <dimension ref="A1"/>
  <sheetViews>
    <sheetView tabSelected="1" topLeftCell="AF1" workbookViewId="0">
      <selection activeCell="T15" sqref="T15"/>
    </sheetView>
  </sheetViews>
  <sheetFormatPr defaultRowHeight="14.4"/>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Sign Up_Log In_Daraz</vt:lpstr>
      <vt:lpstr>Bug Report</vt:lpstr>
      <vt:lpstr>Test Metrics</vt:lpstr>
      <vt:lpstr>Mind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2022-09-15T13:15:38Z</dcterms:created>
  <dcterms:modified xsi:type="dcterms:W3CDTF">2022-09-27T08:41:46Z</dcterms:modified>
</cp:coreProperties>
</file>