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ou\Documents\ENSTA Bretagne\MultiCam\MultiCam_Git\_Project Management\Commandes et matériel\"/>
    </mc:Choice>
  </mc:AlternateContent>
  <xr:revisionPtr revIDLastSave="0" documentId="13_ncr:1_{72A29BA5-F133-4B51-9FE7-BC08474BAC48}" xr6:coauthVersionLast="47" xr6:coauthVersionMax="47" xr10:uidLastSave="{00000000-0000-0000-0000-000000000000}"/>
  <bookViews>
    <workbookView xWindow="-108" yWindow="-108" windowWidth="23256" windowHeight="12456" xr2:uid="{FC685531-EBA2-44A7-95B2-BCAE3364A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K7" i="1" s="1"/>
  <c r="K14" i="1"/>
  <c r="K10" i="1" l="1"/>
  <c r="K9" i="1"/>
  <c r="K12" i="1"/>
  <c r="K13" i="1"/>
  <c r="K11" i="1"/>
  <c r="K8" i="1"/>
  <c r="E18" i="1" l="1"/>
</calcChain>
</file>

<file path=xl/sharedStrings.xml><?xml version="1.0" encoding="utf-8"?>
<sst xmlns="http://schemas.openxmlformats.org/spreadsheetml/2006/main" count="35" uniqueCount="31">
  <si>
    <t>Équipement a commander</t>
  </si>
  <si>
    <t xml:space="preserve">SPDT switch </t>
  </si>
  <si>
    <t>Support pan/tilt</t>
  </si>
  <si>
    <t>Lien 2</t>
  </si>
  <si>
    <t>RS Component</t>
  </si>
  <si>
    <t xml:space="preserve">Antenne wifi (Omnidirectionelle) </t>
  </si>
  <si>
    <t>Ebay</t>
  </si>
  <si>
    <t>atelierdelarobotique</t>
  </si>
  <si>
    <t>N°</t>
  </si>
  <si>
    <t>Qté</t>
  </si>
  <si>
    <t>Lien 1</t>
  </si>
  <si>
    <t>Servomoteurs pour pan/tilt</t>
  </si>
  <si>
    <t>Prix (Euros)</t>
  </si>
  <si>
    <t>Total (Euros)</t>
  </si>
  <si>
    <t>ESP32 Cam</t>
  </si>
  <si>
    <t>Ebay (+ Carte DL)</t>
  </si>
  <si>
    <t>Best Piles</t>
  </si>
  <si>
    <t>Prix quantité</t>
  </si>
  <si>
    <t xml:space="preserve">ESP32 CAM </t>
  </si>
  <si>
    <t>Supports batterie</t>
  </si>
  <si>
    <t>Batterie  NCR18650B, 3.7V, 3400 mAh, 18650</t>
  </si>
  <si>
    <t>Nombre max de ESP32 CAM utilisées pour la démo</t>
  </si>
  <si>
    <t>Matériel actuellement détenu (Mr Toumi)</t>
  </si>
  <si>
    <t>Matériel actuellement détenu (Etudiants)</t>
  </si>
  <si>
    <t>Support batterie + câble</t>
  </si>
  <si>
    <t>Batterie NCR18650B, 3.7V, 3400 mAh, 18650</t>
  </si>
  <si>
    <t>= Formule (Ne pas modifier)</t>
  </si>
  <si>
    <t>Cartes FTDI + cables</t>
  </si>
  <si>
    <t>= Entrée (modifiable)</t>
  </si>
  <si>
    <t>Boulanger</t>
  </si>
  <si>
    <t>Tablette Android Samsung Galaxy Tab A9+ 128Go Wifi Gris Anthracit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</si>
</sst>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0" xfId="0" quotePrefix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elierdelarobotique.fr/produit/servomoteur-sg90" TargetMode="External"/><Relationship Id="rId3" Type="http://schemas.openxmlformats.org/officeDocument/2006/relationships/hyperlink" Target="https://fr.rs-online.com/web/p/antennes-wifi/1701672?gb=s" TargetMode="External"/><Relationship Id="rId7" Type="http://schemas.openxmlformats.org/officeDocument/2006/relationships/hyperlink" Target="https://www.boulanger.com/ref/1199130" TargetMode="External"/><Relationship Id="rId2" Type="http://schemas.openxmlformats.org/officeDocument/2006/relationships/hyperlink" Target="https://www.eagle-robotics.com/accueil/142-support-pantilt-cameras-et-capteurs-1420201371423.html" TargetMode="External"/><Relationship Id="rId1" Type="http://schemas.openxmlformats.org/officeDocument/2006/relationships/hyperlink" Target="https://fr.rs-online.com/web/p/interrupteurs-a-glissiere/7023634" TargetMode="External"/><Relationship Id="rId6" Type="http://schemas.openxmlformats.org/officeDocument/2006/relationships/hyperlink" Target="https://bestpiles.fr/piles-rechargeables-18650/1050-pile-rechargeable-18650-ncr18650b-panasonic-li-ion-37v-3400mah-67a-4016139082509.html" TargetMode="External"/><Relationship Id="rId5" Type="http://schemas.openxmlformats.org/officeDocument/2006/relationships/hyperlink" Target="https://www.ebay.fr/itm/225784260296?_trkparms=amclksrc%3DITM%26aid%3D1110006%26algo%3DHOMESPLICE.SIM%26ao%3D1%26asc%3D260884%26meid%3D08efe2089ecc4af3bcca19f0038ec167%26pid%3D101195%26rk%3D8%26rkt%3D12%26sd%3D155835431707%26itm%3D225784260296%26pmt%3D1%26noa%3D0%26pg%3D4429486%26algv%3DSimplAMLv11WebTrimmedV3MskuWithLambda85KnnRecallV1V2V4ItemNrtInQueryAndCassiniVisualRankerAndBertRecallWithVMEV3CPCAutoWithCassiniEmbRecall%26brand%3DUnbranded&amp;_trksid=p4429486.c101195.m1851&amp;itmprp=cksum%3A22578426029608efe2089ecc4af3bcca19f0038ec167%7Cenc%3AAQAIAAABcHD%252FO%252BVoFoPPIoZ2g0kOZxWd85mWuIHekSp3qag7zFfwObZeQoitzE%252FDCfcejfO%252BzOLmzZmy11RrgWpA56KM9DpasK%252BGtGYwCFvgaK6ijP5AqShEUhT8f2oX6hvndJ3G0oWH8DD1DlBWseQltpxcSDW2Uu52NrseaxeINpsrDP6vx7ny%252BkPKauMa3yeSanWiis0qSkoLFzFD%252Fly0DGh2lnAhMayx%252Ft8cjwtAt2Udi4UfqULkswVeBecvQI1Zf0vJe6XNpq6KlqmAgIOzygDvpYxsdNcjm8fwUawPW27c8zllV%252FiMdSyjuS1E34eqN6cIYDm%252FtOLaveueHViPvwK4BoteVu%252FzG62DoKysETyr7MWFFrcaDEMZbss9jEj2yw45Br%252FPazCjX0FYjrQW1TeLY3M%252Fe1cFKF2S3GXTotVsQV5HQ7xqeo96MzmkcEVWOovXSl4LNtj60YZhKh6mC%252BPEs0BUAG51uctJp4hB%252BRLFCPDu%7Campid%3APL_CLK%7Cclp%3A4429486&amp;itmmeta=01HQN3MPW94Q27RC820YV6CN4H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ebay.fr/itm/404750793308?_trkparms=amclksrc%3DITM%26aid%3D1110006%26algo%3DHOMESPLICE.SIM%26ao%3D1%26asc%3D260884%26meid%3D42765d77ff4f4c53b33a478c6ff9824d%26pid%3D101195%26rk%3D3%26rkt%3D12%26sd%3D275552878699%26itm%3D404750793308%26pmt%3D1%26noa%3D0%26pg%3D4429486%26algv%3DSimplAMLv11WebTrimmedV3MskuWithLambda85KnnRecallV1V2V4ItemNrtInQueryAndCassiniVisualRankerAndBertRecallWithVMEV3CPCAutoWithCassiniEmbRecall%26brand%3D-%2BSans%2Bmarque%252FG%25E9n%25E9rique%2B-&amp;_trksid=p4429486.c101195.m1851&amp;itmprp=cksum%3A40475079330842765d77ff4f4c53b33a478c6ff9824d%7Cenc%3AAQAIAAABkHD%252FO%252BVoFoPPIoZ2g0kOZxWd85mWuIHekSp3qag7zFfwObZeQoitzE%252FDCfcejfO%252BzOLmzZmy11RrgWpA56KM9DpasK%252BGtGYwCFvgaK6ijP5AqShEUhT8f2oX6hvndJ3G0oWH8DD1DlBWseQltpxcSDW2Uu52NrseaxeINpsrDP6vx7ny%252BkPKauMa3yeSanWiitGj3Bt8CAyKk9I25ManRQ2AzDimQ6kJxBfTAxXDw1m%252FxeeoUgk2NVlEBXOXshK9u8p9jcqAzo05TZrFBJAVO8z%252FQdb0Wgi8bTOmkwROQQCV1Rpk2u%252FzcR9CAUc105DQKM1M1AiRJzEx5vs%252BVv9POuEBbOOQgueiDJGsmbybvKRvXqP3KefiiPtIiAsuqjpZrQcW%252F24GjU35mwphz2TewCpljUr8JI10%252BXQVI6YMt%252FPe2STHhTF0e5Z%252B0uX2q%252FaW1NMbiwKcJbvTNXD1%252BwqocpCUv8ThrorU9XAWTKmvpLMXB4xcIidXoXBXjlGe1z1tBIzUSYtZQiGMGgLoQkxSByU%253D%7Campid%3APL_CLK%7Cclp%3A4429486&amp;itmmeta=01HQN8C61Z73RAGX99A5FWCDKJ" TargetMode="External"/><Relationship Id="rId9" Type="http://schemas.openxmlformats.org/officeDocument/2006/relationships/hyperlink" Target="https://www.ebay.fr/itm/134630032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EDED-92A2-4629-8250-DFAB3A0DE936}">
  <dimension ref="A1:Q18"/>
  <sheetViews>
    <sheetView tabSelected="1" workbookViewId="0">
      <selection activeCell="C22" sqref="C22"/>
    </sheetView>
  </sheetViews>
  <sheetFormatPr baseColWidth="10" defaultColWidth="8.88671875" defaultRowHeight="14.4" x14ac:dyDescent="0.3"/>
  <cols>
    <col min="1" max="1" width="9.109375" style="3" customWidth="1"/>
    <col min="2" max="2" width="50.33203125" bestFit="1" customWidth="1"/>
    <col min="3" max="3" width="11.5546875" style="9" customWidth="1"/>
    <col min="4" max="4" width="23.77734375" style="9" bestFit="1" customWidth="1"/>
    <col min="5" max="5" width="11.6640625" style="3" bestFit="1" customWidth="1"/>
    <col min="6" max="6" width="50.33203125" style="3" bestFit="1" customWidth="1"/>
    <col min="7" max="7" width="14.88671875" style="1" customWidth="1"/>
    <col min="8" max="8" width="17.77734375" style="3" bestFit="1" customWidth="1"/>
    <col min="9" max="9" width="14.6640625" customWidth="1"/>
    <col min="10" max="10" width="10.5546875" bestFit="1" customWidth="1"/>
    <col min="11" max="11" width="11.6640625" bestFit="1" customWidth="1"/>
    <col min="13" max="13" width="12.33203125" customWidth="1"/>
  </cols>
  <sheetData>
    <row r="1" spans="2:17" x14ac:dyDescent="0.3">
      <c r="J1" s="2"/>
      <c r="K1" s="2"/>
      <c r="Q1" s="2"/>
    </row>
    <row r="2" spans="2:17" x14ac:dyDescent="0.3">
      <c r="B2" s="13" t="s">
        <v>21</v>
      </c>
      <c r="C2" s="10">
        <v>8</v>
      </c>
      <c r="E2" s="19"/>
      <c r="F2" s="20" t="s">
        <v>26</v>
      </c>
    </row>
    <row r="3" spans="2:17" x14ac:dyDescent="0.3">
      <c r="E3" s="4"/>
      <c r="F3" s="20" t="s">
        <v>28</v>
      </c>
    </row>
    <row r="4" spans="2:17" x14ac:dyDescent="0.3">
      <c r="B4" s="14" t="s">
        <v>22</v>
      </c>
    </row>
    <row r="5" spans="2:17" x14ac:dyDescent="0.3">
      <c r="B5" s="12" t="s">
        <v>18</v>
      </c>
      <c r="C5" s="10">
        <v>5</v>
      </c>
    </row>
    <row r="6" spans="2:17" x14ac:dyDescent="0.3">
      <c r="B6" s="12" t="s">
        <v>19</v>
      </c>
      <c r="C6" s="10">
        <v>2</v>
      </c>
      <c r="E6" s="15" t="s">
        <v>8</v>
      </c>
      <c r="F6" s="16" t="s">
        <v>0</v>
      </c>
      <c r="G6" s="17" t="s">
        <v>9</v>
      </c>
      <c r="H6" s="17" t="s">
        <v>10</v>
      </c>
      <c r="I6" s="15" t="s">
        <v>3</v>
      </c>
      <c r="J6" s="15" t="s">
        <v>12</v>
      </c>
      <c r="K6" s="15" t="s">
        <v>17</v>
      </c>
      <c r="L6" s="3"/>
    </row>
    <row r="7" spans="2:17" x14ac:dyDescent="0.3">
      <c r="B7" s="12" t="s">
        <v>20</v>
      </c>
      <c r="C7" s="10">
        <v>1</v>
      </c>
      <c r="E7" s="5">
        <v>1</v>
      </c>
      <c r="F7" s="6" t="s">
        <v>14</v>
      </c>
      <c r="G7" s="18">
        <f>C2-C5</f>
        <v>3</v>
      </c>
      <c r="H7" s="11" t="s">
        <v>6</v>
      </c>
      <c r="I7" s="7" t="s">
        <v>15</v>
      </c>
      <c r="J7" s="5">
        <v>7.52</v>
      </c>
      <c r="K7" s="21">
        <f>J7*G7</f>
        <v>22.56</v>
      </c>
      <c r="L7" s="3"/>
    </row>
    <row r="8" spans="2:17" x14ac:dyDescent="0.3">
      <c r="B8" s="12" t="s">
        <v>5</v>
      </c>
      <c r="C8" s="10">
        <v>2</v>
      </c>
      <c r="E8" s="5">
        <v>2</v>
      </c>
      <c r="F8" s="6" t="s">
        <v>1</v>
      </c>
      <c r="G8" s="18">
        <f>C2*2</f>
        <v>16</v>
      </c>
      <c r="H8" s="10" t="s">
        <v>4</v>
      </c>
      <c r="I8" s="5"/>
      <c r="J8" s="5">
        <v>0.72</v>
      </c>
      <c r="K8" s="21">
        <f t="shared" ref="K8:K14" si="0">J8*G8</f>
        <v>11.52</v>
      </c>
      <c r="L8" s="3"/>
    </row>
    <row r="9" spans="2:17" x14ac:dyDescent="0.3">
      <c r="B9" s="12" t="s">
        <v>27</v>
      </c>
      <c r="C9" s="8">
        <v>5</v>
      </c>
      <c r="E9" s="5">
        <v>3</v>
      </c>
      <c r="F9" s="6" t="s">
        <v>5</v>
      </c>
      <c r="G9" s="18">
        <f>C2 - C8</f>
        <v>6</v>
      </c>
      <c r="H9" s="10" t="s">
        <v>4</v>
      </c>
      <c r="I9" s="5"/>
      <c r="J9" s="5">
        <v>2.9649999999999999</v>
      </c>
      <c r="K9" s="21">
        <f t="shared" si="0"/>
        <v>17.79</v>
      </c>
    </row>
    <row r="10" spans="2:17" x14ac:dyDescent="0.3">
      <c r="E10" s="5">
        <v>4</v>
      </c>
      <c r="F10" s="6" t="s">
        <v>2</v>
      </c>
      <c r="G10" s="18">
        <f>C2</f>
        <v>8</v>
      </c>
      <c r="H10" s="10" t="s">
        <v>7</v>
      </c>
      <c r="I10" s="5"/>
      <c r="J10" s="5">
        <v>3.99</v>
      </c>
      <c r="K10" s="21">
        <f t="shared" si="0"/>
        <v>31.92</v>
      </c>
    </row>
    <row r="11" spans="2:17" x14ac:dyDescent="0.3">
      <c r="E11" s="5">
        <v>5</v>
      </c>
      <c r="F11" s="6" t="s">
        <v>11</v>
      </c>
      <c r="G11" s="18">
        <f>2*C2</f>
        <v>16</v>
      </c>
      <c r="H11" s="10" t="s">
        <v>7</v>
      </c>
      <c r="I11" s="5"/>
      <c r="J11" s="5">
        <v>3.29</v>
      </c>
      <c r="K11" s="21">
        <f t="shared" si="0"/>
        <v>52.64</v>
      </c>
    </row>
    <row r="12" spans="2:17" x14ac:dyDescent="0.3">
      <c r="B12" s="14" t="s">
        <v>23</v>
      </c>
      <c r="E12" s="5">
        <v>6</v>
      </c>
      <c r="F12" s="6" t="s">
        <v>24</v>
      </c>
      <c r="G12" s="18">
        <f>C2 - C6</f>
        <v>6</v>
      </c>
      <c r="H12" s="11" t="s">
        <v>6</v>
      </c>
      <c r="I12" s="5"/>
      <c r="J12" s="5">
        <v>4.32</v>
      </c>
      <c r="K12" s="21">
        <f t="shared" si="0"/>
        <v>25.92</v>
      </c>
      <c r="L12" s="3"/>
    </row>
    <row r="13" spans="2:17" x14ac:dyDescent="0.3">
      <c r="B13" s="12"/>
      <c r="C13" s="10"/>
      <c r="E13" s="5">
        <v>7</v>
      </c>
      <c r="F13" s="6" t="s">
        <v>25</v>
      </c>
      <c r="G13" s="18">
        <f>C2-C7</f>
        <v>7</v>
      </c>
      <c r="H13" s="11" t="s">
        <v>16</v>
      </c>
      <c r="I13" s="5"/>
      <c r="J13" s="5">
        <v>6.47</v>
      </c>
      <c r="K13" s="21">
        <f t="shared" si="0"/>
        <v>45.29</v>
      </c>
    </row>
    <row r="14" spans="2:17" x14ac:dyDescent="0.3">
      <c r="E14" s="5">
        <v>8</v>
      </c>
      <c r="F14" s="6" t="s">
        <v>30</v>
      </c>
      <c r="G14" s="10">
        <v>1</v>
      </c>
      <c r="H14" s="11" t="s">
        <v>29</v>
      </c>
      <c r="I14" s="5"/>
      <c r="J14" s="5">
        <v>299</v>
      </c>
      <c r="K14" s="21">
        <f t="shared" si="0"/>
        <v>299</v>
      </c>
    </row>
    <row r="16" spans="2:17" x14ac:dyDescent="0.3">
      <c r="D16" s="3"/>
      <c r="E16" s="1"/>
      <c r="G16"/>
      <c r="H16"/>
    </row>
    <row r="17" spans="4:8" x14ac:dyDescent="0.3">
      <c r="D17" s="3"/>
      <c r="E17" s="15" t="s">
        <v>13</v>
      </c>
      <c r="G17"/>
      <c r="H17"/>
    </row>
    <row r="18" spans="4:8" x14ac:dyDescent="0.3">
      <c r="E18" s="21">
        <f>SUM(K7:K14)</f>
        <v>506.64</v>
      </c>
    </row>
  </sheetData>
  <hyperlinks>
    <hyperlink ref="H8" r:id="rId1" xr:uid="{5E61F2A7-B559-4A1D-97F7-719BBFD4810F}"/>
    <hyperlink ref="H10" r:id="rId2" xr:uid="{84547C6E-081A-404E-BAFC-A39A3277DAE0}"/>
    <hyperlink ref="H9" r:id="rId3" xr:uid="{B1C6E203-026A-4A6C-87E0-0F4A03895295}"/>
    <hyperlink ref="H7" r:id="rId4" xr:uid="{263EEB04-879D-4B1A-8779-598727AC86B8}"/>
    <hyperlink ref="H12" r:id="rId5" xr:uid="{E7AA0F7E-F56F-42F5-838F-D63F498F2FF7}"/>
    <hyperlink ref="H13" r:id="rId6" xr:uid="{4C6256D8-C492-4649-A039-7A5D22466034}"/>
    <hyperlink ref="H14" r:id="rId7" xr:uid="{934DAFC8-5E92-46B9-A537-17BD9A399B31}"/>
    <hyperlink ref="H11" r:id="rId8" display="Ebay" xr:uid="{47EB25F3-A6AE-4166-BD86-8CD5C31B4C92}"/>
    <hyperlink ref="I7" r:id="rId9" display="Ebay (+Carte DL)" xr:uid="{D574B0D3-059E-431C-BB76-EFBBB5DE274C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EL HAJJAR (FISE_2025)</dc:creator>
  <cp:lastModifiedBy>Rayane GETA (FISE_2025)</cp:lastModifiedBy>
  <dcterms:created xsi:type="dcterms:W3CDTF">2024-01-30T08:58:41Z</dcterms:created>
  <dcterms:modified xsi:type="dcterms:W3CDTF">2024-02-27T14:14:24Z</dcterms:modified>
</cp:coreProperties>
</file>