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lkhour\Documents\GitHub\DERPs\H&amp;D\data\"/>
    </mc:Choice>
  </mc:AlternateContent>
  <xr:revisionPtr revIDLastSave="0" documentId="13_ncr:1_{3B895761-D37D-4441-895F-F4B8F192CFA7}" xr6:coauthVersionLast="47" xr6:coauthVersionMax="47" xr10:uidLastSave="{00000000-0000-0000-0000-000000000000}"/>
  <bookViews>
    <workbookView xWindow="-14985" yWindow="-16560" windowWidth="29040" windowHeight="15720" xr2:uid="{EB5D22B0-F6E8-4B1E-B412-DB55C2AAEC17}"/>
  </bookViews>
  <sheets>
    <sheet name="FRIDA_HD_ER_RCP85_1_CDD_20_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7" i="1" l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</calcChain>
</file>

<file path=xl/sharedStrings.xml><?xml version="1.0" encoding="utf-8"?>
<sst xmlns="http://schemas.openxmlformats.org/spreadsheetml/2006/main" count="174" uniqueCount="75">
  <si>
    <t>Model</t>
  </si>
  <si>
    <t>Scenario</t>
  </si>
  <si>
    <t>Region</t>
  </si>
  <si>
    <t>Variable</t>
  </si>
  <si>
    <t>Unit</t>
  </si>
  <si>
    <t>FRIDAv2.1</t>
  </si>
  <si>
    <t>World</t>
  </si>
  <si>
    <t>Temperature Anomaly</t>
  </si>
  <si>
    <t>K</t>
  </si>
  <si>
    <t>CO2 Emissions</t>
  </si>
  <si>
    <t>MtCO2/Year</t>
  </si>
  <si>
    <t>CO2 Emissions|Energy</t>
  </si>
  <si>
    <t>CO2 Emissions|Food and Land Use</t>
  </si>
  <si>
    <t>Capacity|Electricity|Solar</t>
  </si>
  <si>
    <t>GW</t>
  </si>
  <si>
    <t>Capacity|Electricity|Wind</t>
  </si>
  <si>
    <t>Capacity|Biomass</t>
  </si>
  <si>
    <t>Mt/Year</t>
  </si>
  <si>
    <t>Production|Biomass</t>
  </si>
  <si>
    <t>Capacity|Coal</t>
  </si>
  <si>
    <t>c$</t>
  </si>
  <si>
    <t>Capacity|Gas</t>
  </si>
  <si>
    <t>Capacity|Oil</t>
  </si>
  <si>
    <t>Capacity|Electricity|Hydro</t>
  </si>
  <si>
    <t>Capacity|Electricity|Nuclear</t>
  </si>
  <si>
    <t>Secondary Energy</t>
  </si>
  <si>
    <t>TWh/Year</t>
  </si>
  <si>
    <t>Secondary Energy|Coal</t>
  </si>
  <si>
    <t>Secondary Energy|Gas</t>
  </si>
  <si>
    <t>Secondary Energy|Oil</t>
  </si>
  <si>
    <t>Secondary Energy|Electricity|Nuclear</t>
  </si>
  <si>
    <t>Secondary Energy|Biomass</t>
  </si>
  <si>
    <t>Secondary Energy|Electricity|Hydro</t>
  </si>
  <si>
    <t>Secondary Energy|Electricity|Solar</t>
  </si>
  <si>
    <t>Secondary Energy|Electricity|Wind</t>
  </si>
  <si>
    <t>Capacity|Electricity</t>
  </si>
  <si>
    <t>1835.5426539705247</t>
  </si>
  <si>
    <t>1993.3703256539995</t>
  </si>
  <si>
    <t>2221.177676047906</t>
  </si>
  <si>
    <t>2542.313839711856</t>
  </si>
  <si>
    <t>2834.230805984766</t>
  </si>
  <si>
    <t>3261.365554129699</t>
  </si>
  <si>
    <t>3737.770549355924</t>
  </si>
  <si>
    <t>4445.306016433259</t>
  </si>
  <si>
    <t>5478.3590355952065</t>
  </si>
  <si>
    <t>7206.559942420096</t>
  </si>
  <si>
    <t>10042.263907187747</t>
  </si>
  <si>
    <t>12295.621693940066</t>
  </si>
  <si>
    <t>14585.997763401512</t>
  </si>
  <si>
    <t>17451.598901683177</t>
  </si>
  <si>
    <t>20121.52202400232</t>
  </si>
  <si>
    <t>22762.37865738594</t>
  </si>
  <si>
    <t>25176.602314775933</t>
  </si>
  <si>
    <t>27003.725050950776</t>
  </si>
  <si>
    <t>28384.871186762073</t>
  </si>
  <si>
    <t>30176.743246541548</t>
  </si>
  <si>
    <t>30831.120840226824</t>
  </si>
  <si>
    <t>31307.860717346546</t>
  </si>
  <si>
    <t>31914.084557481307</t>
  </si>
  <si>
    <t>32692.80296667105</t>
  </si>
  <si>
    <t>33647.19819606153</t>
  </si>
  <si>
    <t>34129.13792131137</t>
  </si>
  <si>
    <t>34803.715024081954</t>
  </si>
  <si>
    <t>35193.20380632016</t>
  </si>
  <si>
    <t>35352.23583744103</t>
  </si>
  <si>
    <t>35493.73613752081</t>
  </si>
  <si>
    <t>35782.146662669344</t>
  </si>
  <si>
    <t>36024.630578406315</t>
  </si>
  <si>
    <t>36263.973396198184</t>
  </si>
  <si>
    <t>36588.004217876645</t>
  </si>
  <si>
    <t>Capacity|Electricity|Biomass</t>
  </si>
  <si>
    <t>Capacity|Electricity|Coal</t>
  </si>
  <si>
    <t>Capacity|Electricity|Gas</t>
  </si>
  <si>
    <t>Capacity|Electricity|Oil</t>
  </si>
  <si>
    <t>HD_D1_RCP85_1_CDD_20_10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</si>
</sst>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B06FC-304C-48CD-B999-47B903F9E79E}">
  <dimension ref="A1:AN28"/>
  <sheetViews>
    <sheetView tabSelected="1" workbookViewId="0">
      <selection activeCell="B3" sqref="B3:B28"/>
    </sheetView>
  </sheetViews>
  <sheetFormatPr defaultRowHeight="15" x14ac:dyDescent="0.25"/>
  <cols>
    <col min="2" max="2" width="25.57031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1980</v>
      </c>
      <c r="G1">
        <v>1985</v>
      </c>
      <c r="H1">
        <v>1990</v>
      </c>
      <c r="I1">
        <v>1995</v>
      </c>
      <c r="J1">
        <v>2000</v>
      </c>
      <c r="K1">
        <v>2005</v>
      </c>
      <c r="L1">
        <v>2010</v>
      </c>
      <c r="M1">
        <v>2015</v>
      </c>
      <c r="N1">
        <v>2020</v>
      </c>
      <c r="O1">
        <v>2025</v>
      </c>
      <c r="P1">
        <v>2030</v>
      </c>
      <c r="Q1">
        <v>2035</v>
      </c>
      <c r="R1">
        <v>2040</v>
      </c>
      <c r="S1">
        <v>2045</v>
      </c>
      <c r="T1">
        <v>2050</v>
      </c>
      <c r="U1">
        <v>2055</v>
      </c>
      <c r="V1">
        <v>2060</v>
      </c>
      <c r="W1">
        <v>2065</v>
      </c>
      <c r="X1">
        <v>2070</v>
      </c>
      <c r="Y1">
        <v>2075</v>
      </c>
      <c r="Z1">
        <v>2080</v>
      </c>
      <c r="AA1">
        <v>2085</v>
      </c>
      <c r="AB1">
        <v>2090</v>
      </c>
      <c r="AC1">
        <v>2095</v>
      </c>
      <c r="AD1">
        <v>2100</v>
      </c>
      <c r="AE1">
        <v>2105</v>
      </c>
      <c r="AF1">
        <v>2110</v>
      </c>
      <c r="AG1">
        <v>2115</v>
      </c>
      <c r="AH1">
        <v>2120</v>
      </c>
      <c r="AI1">
        <v>2125</v>
      </c>
      <c r="AJ1">
        <v>2130</v>
      </c>
      <c r="AK1">
        <v>2135</v>
      </c>
      <c r="AL1">
        <v>2140</v>
      </c>
      <c r="AM1">
        <v>2145</v>
      </c>
      <c r="AN1">
        <v>2150</v>
      </c>
    </row>
    <row r="2" spans="1:40" x14ac:dyDescent="0.25">
      <c r="A2" t="s">
        <v>5</v>
      </c>
      <c r="B2" t="s">
        <v>74</v>
      </c>
      <c r="C2" t="s">
        <v>6</v>
      </c>
      <c r="D2" t="s">
        <v>7</v>
      </c>
      <c r="E2" t="s">
        <v>8</v>
      </c>
      <c r="F2">
        <v>0.32885944392299998</v>
      </c>
      <c r="G2">
        <v>0.31247952767600001</v>
      </c>
      <c r="H2">
        <v>0.50375011466899999</v>
      </c>
      <c r="I2">
        <v>0.52002569989299996</v>
      </c>
      <c r="J2">
        <v>0.72064453513399995</v>
      </c>
      <c r="K2">
        <v>0.83304009867399997</v>
      </c>
      <c r="L2">
        <v>0.93214567946799998</v>
      </c>
      <c r="M2">
        <v>1.0850433351</v>
      </c>
      <c r="N2">
        <v>1.2087726535700001</v>
      </c>
      <c r="O2">
        <v>1.38036402717</v>
      </c>
      <c r="P2">
        <v>1.4793255672000001</v>
      </c>
      <c r="Q2">
        <v>1.5886856329200001</v>
      </c>
      <c r="R2">
        <v>1.7153206807500001</v>
      </c>
      <c r="S2">
        <v>1.80383347222</v>
      </c>
      <c r="T2">
        <v>1.9117090675899999</v>
      </c>
      <c r="U2">
        <v>1.96895696915</v>
      </c>
      <c r="V2">
        <v>2.0507510041699999</v>
      </c>
      <c r="W2">
        <v>2.1060131199800001</v>
      </c>
      <c r="X2">
        <v>2.1677391023400001</v>
      </c>
      <c r="Y2">
        <v>2.2008074582599999</v>
      </c>
      <c r="Z2">
        <v>2.2393027126599998</v>
      </c>
      <c r="AA2">
        <v>2.2788696750700002</v>
      </c>
      <c r="AB2">
        <v>2.2969015589800001</v>
      </c>
      <c r="AC2">
        <v>2.3397509101799998</v>
      </c>
      <c r="AD2">
        <v>2.3502858143399998</v>
      </c>
      <c r="AE2">
        <v>2.39264313302</v>
      </c>
      <c r="AF2">
        <v>2.3947463033899998</v>
      </c>
      <c r="AG2">
        <v>2.431258669</v>
      </c>
      <c r="AH2">
        <v>2.4340973433699999</v>
      </c>
      <c r="AI2">
        <v>2.4699244874600002</v>
      </c>
      <c r="AJ2">
        <v>2.4727101434700001</v>
      </c>
      <c r="AK2">
        <v>2.5162461193199999</v>
      </c>
      <c r="AL2">
        <v>2.5102687997099999</v>
      </c>
      <c r="AM2">
        <v>2.54444228853</v>
      </c>
      <c r="AN2">
        <v>2.5545343363200002</v>
      </c>
    </row>
    <row r="3" spans="1:40" x14ac:dyDescent="0.25">
      <c r="A3" t="s">
        <v>5</v>
      </c>
      <c r="B3" t="s">
        <v>74</v>
      </c>
      <c r="C3" t="s">
        <v>6</v>
      </c>
      <c r="D3" t="s">
        <v>9</v>
      </c>
      <c r="E3" t="s">
        <v>10</v>
      </c>
      <c r="F3">
        <v>25448.836718899998</v>
      </c>
      <c r="G3">
        <v>24116.930738499999</v>
      </c>
      <c r="H3">
        <v>26159.986315900002</v>
      </c>
      <c r="I3">
        <v>28269.6518789</v>
      </c>
      <c r="J3">
        <v>30381.9156367</v>
      </c>
      <c r="K3">
        <v>34669.052950700003</v>
      </c>
      <c r="L3">
        <v>37145.5276275</v>
      </c>
      <c r="M3">
        <v>39524.574189200001</v>
      </c>
      <c r="N3">
        <v>40360.997280299998</v>
      </c>
      <c r="O3">
        <v>42212.619596099998</v>
      </c>
      <c r="P3">
        <v>42198.216732699999</v>
      </c>
      <c r="Q3">
        <v>39107.818400900003</v>
      </c>
      <c r="R3">
        <v>35494.704207299998</v>
      </c>
      <c r="S3">
        <v>32026.6191831</v>
      </c>
      <c r="T3">
        <v>29680.947292000001</v>
      </c>
      <c r="U3">
        <v>27391.496379299999</v>
      </c>
      <c r="V3">
        <v>25032.351878599999</v>
      </c>
      <c r="W3">
        <v>23242.316147000001</v>
      </c>
      <c r="X3">
        <v>21409.8957271</v>
      </c>
      <c r="Y3">
        <v>19892.160152199998</v>
      </c>
      <c r="Z3">
        <v>18533.627563599999</v>
      </c>
      <c r="AA3">
        <v>17737.470035400002</v>
      </c>
      <c r="AB3">
        <v>17679.1862569</v>
      </c>
      <c r="AC3">
        <v>17673.927189499998</v>
      </c>
      <c r="AD3">
        <v>17509.976502900001</v>
      </c>
      <c r="AE3">
        <v>17558.284310499999</v>
      </c>
      <c r="AF3">
        <v>17288.535457400001</v>
      </c>
      <c r="AG3">
        <v>17150.985344199999</v>
      </c>
      <c r="AH3">
        <v>17052.994117900002</v>
      </c>
      <c r="AI3">
        <v>16638.304190300001</v>
      </c>
      <c r="AJ3">
        <v>16717.754485000001</v>
      </c>
      <c r="AK3">
        <v>16738.464903100001</v>
      </c>
      <c r="AL3">
        <v>16537.048894700001</v>
      </c>
      <c r="AM3">
        <v>16886.600889099998</v>
      </c>
      <c r="AN3">
        <v>17016.949744400001</v>
      </c>
    </row>
    <row r="4" spans="1:40" x14ac:dyDescent="0.25">
      <c r="A4" t="s">
        <v>5</v>
      </c>
      <c r="B4" t="s">
        <v>74</v>
      </c>
      <c r="C4" t="s">
        <v>6</v>
      </c>
      <c r="D4" t="s">
        <v>11</v>
      </c>
      <c r="E4" t="s">
        <v>10</v>
      </c>
      <c r="F4">
        <v>18817.6765562</v>
      </c>
      <c r="G4">
        <v>18940.144424599999</v>
      </c>
      <c r="H4">
        <v>20196.395675799999</v>
      </c>
      <c r="I4">
        <v>22427.1592514</v>
      </c>
      <c r="J4">
        <v>24760.442191400001</v>
      </c>
      <c r="K4">
        <v>28504.1923049</v>
      </c>
      <c r="L4">
        <v>30957.020767499998</v>
      </c>
      <c r="M4">
        <v>32917.452139499997</v>
      </c>
      <c r="N4">
        <v>33866.637008700003</v>
      </c>
      <c r="O4">
        <v>35252.002608700001</v>
      </c>
      <c r="P4">
        <v>35632.129270999998</v>
      </c>
      <c r="Q4">
        <v>31889.746185399999</v>
      </c>
      <c r="R4">
        <v>27650.248606199999</v>
      </c>
      <c r="S4">
        <v>23881.6527933</v>
      </c>
      <c r="T4">
        <v>20699.076837299999</v>
      </c>
      <c r="U4">
        <v>17947.124932999999</v>
      </c>
      <c r="V4">
        <v>15523.3734946</v>
      </c>
      <c r="W4">
        <v>13445.836372</v>
      </c>
      <c r="X4">
        <v>11711.9515209</v>
      </c>
      <c r="Y4">
        <v>10239.6517654</v>
      </c>
      <c r="Z4">
        <v>8978.2807398900004</v>
      </c>
      <c r="AA4">
        <v>8136.6394428100002</v>
      </c>
      <c r="AB4">
        <v>7759.5647836999997</v>
      </c>
      <c r="AC4">
        <v>7621.6212486799996</v>
      </c>
      <c r="AD4">
        <v>7494.5573746500004</v>
      </c>
      <c r="AE4">
        <v>7348.8964678499997</v>
      </c>
      <c r="AF4">
        <v>7179.4222801400001</v>
      </c>
      <c r="AG4">
        <v>6947.4013114500003</v>
      </c>
      <c r="AH4">
        <v>6681.2436087899996</v>
      </c>
      <c r="AI4">
        <v>6433.8172377299998</v>
      </c>
      <c r="AJ4">
        <v>6176.7451846100003</v>
      </c>
      <c r="AK4">
        <v>5933.41640087</v>
      </c>
      <c r="AL4">
        <v>5701.0711269000003</v>
      </c>
      <c r="AM4">
        <v>5480.0821275999997</v>
      </c>
      <c r="AN4">
        <v>5282.3657083199996</v>
      </c>
    </row>
    <row r="5" spans="1:40" x14ac:dyDescent="0.25">
      <c r="A5" t="s">
        <v>5</v>
      </c>
      <c r="B5" t="s">
        <v>74</v>
      </c>
      <c r="C5" t="s">
        <v>6</v>
      </c>
      <c r="D5" t="s">
        <v>12</v>
      </c>
      <c r="E5" t="s">
        <v>10</v>
      </c>
      <c r="F5">
        <v>6220.0338698899996</v>
      </c>
      <c r="G5">
        <v>4792.7083677399996</v>
      </c>
      <c r="H5">
        <v>5507.5673492100004</v>
      </c>
      <c r="I5">
        <v>5269.2918483699996</v>
      </c>
      <c r="J5">
        <v>4895.0455901400001</v>
      </c>
      <c r="K5">
        <v>5206.6202804100003</v>
      </c>
      <c r="L5">
        <v>5022.2719993399996</v>
      </c>
      <c r="M5">
        <v>5091.1379406599999</v>
      </c>
      <c r="N5">
        <v>4828.7774213399998</v>
      </c>
      <c r="O5">
        <v>4884.5913835800002</v>
      </c>
      <c r="P5">
        <v>4378.2764766299997</v>
      </c>
      <c r="Q5">
        <v>4766.1965051200004</v>
      </c>
      <c r="R5">
        <v>5077.0178343600001</v>
      </c>
      <c r="S5">
        <v>5385.3815337899996</v>
      </c>
      <c r="T5">
        <v>5748.6679118499997</v>
      </c>
      <c r="U5">
        <v>5888.7107082900002</v>
      </c>
      <c r="V5">
        <v>5723.2442013</v>
      </c>
      <c r="W5">
        <v>5525.6497774199997</v>
      </c>
      <c r="X5">
        <v>5283.3837652000002</v>
      </c>
      <c r="Y5">
        <v>5015.1077981600001</v>
      </c>
      <c r="Z5">
        <v>4760.0858243399998</v>
      </c>
      <c r="AA5">
        <v>4718.5976273200004</v>
      </c>
      <c r="AB5">
        <v>4810.9479573199997</v>
      </c>
      <c r="AC5">
        <v>4792.4754672400004</v>
      </c>
      <c r="AD5">
        <v>4675.3612301399999</v>
      </c>
      <c r="AE5">
        <v>4541.5205903300002</v>
      </c>
      <c r="AF5">
        <v>4364.3542232299997</v>
      </c>
      <c r="AG5">
        <v>4221.52500848</v>
      </c>
      <c r="AH5">
        <v>4109.2277273500004</v>
      </c>
      <c r="AI5">
        <v>4068.27269621</v>
      </c>
      <c r="AJ5">
        <v>4054.1663372799999</v>
      </c>
      <c r="AK5">
        <v>4113.3493923300002</v>
      </c>
      <c r="AL5">
        <v>4083.7044318500002</v>
      </c>
      <c r="AM5">
        <v>4199.67263912</v>
      </c>
      <c r="AN5">
        <v>4191.1337634399997</v>
      </c>
    </row>
    <row r="6" spans="1:40" x14ac:dyDescent="0.25">
      <c r="A6" t="s">
        <v>5</v>
      </c>
      <c r="B6" t="s">
        <v>74</v>
      </c>
      <c r="C6" t="s">
        <v>6</v>
      </c>
      <c r="D6" t="s">
        <v>13</v>
      </c>
      <c r="E6" t="s">
        <v>14</v>
      </c>
      <c r="F6">
        <v>0.745</v>
      </c>
      <c r="G6">
        <v>0.65564300497399997</v>
      </c>
      <c r="H6">
        <v>0.55895897995499999</v>
      </c>
      <c r="I6">
        <v>0.44454082089899999</v>
      </c>
      <c r="J6">
        <v>4.1254761573099996</v>
      </c>
      <c r="K6">
        <v>25.9334164604</v>
      </c>
      <c r="L6">
        <v>30.978582423799999</v>
      </c>
      <c r="M6">
        <v>66.545485182299998</v>
      </c>
      <c r="N6">
        <v>308.126747137</v>
      </c>
      <c r="O6">
        <v>791.62317475999998</v>
      </c>
      <c r="P6">
        <v>1555.40871722</v>
      </c>
      <c r="Q6">
        <v>2249.7493042299998</v>
      </c>
      <c r="R6">
        <v>2949.7632675</v>
      </c>
      <c r="S6">
        <v>3811.3460667600002</v>
      </c>
      <c r="T6">
        <v>4620.88339894</v>
      </c>
      <c r="U6">
        <v>5469.0832182599997</v>
      </c>
      <c r="V6">
        <v>6211.9103077600003</v>
      </c>
      <c r="W6">
        <v>6682.1545161100003</v>
      </c>
      <c r="X6">
        <v>7054.6668962200001</v>
      </c>
      <c r="Y6">
        <v>7408.8250594600004</v>
      </c>
      <c r="Z6">
        <v>7552.9006135400004</v>
      </c>
      <c r="AA6">
        <v>7750.0846745400004</v>
      </c>
      <c r="AB6">
        <v>7984.2495976999999</v>
      </c>
      <c r="AC6">
        <v>8217.4667130500002</v>
      </c>
      <c r="AD6">
        <v>8498.0102029400005</v>
      </c>
      <c r="AE6">
        <v>8850.5516632399995</v>
      </c>
      <c r="AF6">
        <v>9039.6270971199992</v>
      </c>
      <c r="AG6">
        <v>9247.9832608699999</v>
      </c>
      <c r="AH6">
        <v>9299.4789126800006</v>
      </c>
      <c r="AI6">
        <v>9293.1337825600003</v>
      </c>
      <c r="AJ6">
        <v>9292.9007119500002</v>
      </c>
      <c r="AK6">
        <v>9384.4986231000003</v>
      </c>
      <c r="AL6">
        <v>9438.8240652599998</v>
      </c>
      <c r="AM6">
        <v>9520.7723042399994</v>
      </c>
      <c r="AN6">
        <v>9528.6365041299996</v>
      </c>
    </row>
    <row r="7" spans="1:40" x14ac:dyDescent="0.25">
      <c r="A7" t="s">
        <v>5</v>
      </c>
      <c r="B7" t="s">
        <v>74</v>
      </c>
      <c r="C7" t="s">
        <v>6</v>
      </c>
      <c r="D7" t="s">
        <v>15</v>
      </c>
      <c r="E7" t="s">
        <v>14</v>
      </c>
      <c r="F7">
        <v>0.745</v>
      </c>
      <c r="G7">
        <v>0.65564314765099996</v>
      </c>
      <c r="H7">
        <v>0.55895977894000004</v>
      </c>
      <c r="I7">
        <v>0.44454208903699999</v>
      </c>
      <c r="J7">
        <v>0.43844263256799998</v>
      </c>
      <c r="K7">
        <v>15.2615915896</v>
      </c>
      <c r="L7">
        <v>126.839517188</v>
      </c>
      <c r="M7">
        <v>413.82494501100001</v>
      </c>
      <c r="N7">
        <v>822.12712860399995</v>
      </c>
      <c r="O7">
        <v>1839.3035971899999</v>
      </c>
      <c r="P7">
        <v>3620.8737774000001</v>
      </c>
      <c r="Q7">
        <v>5007.9563619700002</v>
      </c>
      <c r="R7">
        <v>6118.1898055000001</v>
      </c>
      <c r="S7">
        <v>7613.0503001799998</v>
      </c>
      <c r="T7">
        <v>8794.1264706099992</v>
      </c>
      <c r="U7">
        <v>9864.0175980599997</v>
      </c>
      <c r="V7">
        <v>10849.8492601</v>
      </c>
      <c r="W7">
        <v>11549.7761768</v>
      </c>
      <c r="X7">
        <v>11974.4063468</v>
      </c>
      <c r="Y7">
        <v>12148.949706400001</v>
      </c>
      <c r="Z7">
        <v>12287.933378600001</v>
      </c>
      <c r="AA7">
        <v>12438.673000500001</v>
      </c>
      <c r="AB7">
        <v>12499.926431600001</v>
      </c>
      <c r="AC7">
        <v>12698.2490946</v>
      </c>
      <c r="AD7">
        <v>13015.9205695</v>
      </c>
      <c r="AE7">
        <v>13423.123563200001</v>
      </c>
      <c r="AF7">
        <v>13606.494332800001</v>
      </c>
      <c r="AG7">
        <v>13984.539652699999</v>
      </c>
      <c r="AH7">
        <v>14259.7242102</v>
      </c>
      <c r="AI7">
        <v>14377.3889311</v>
      </c>
      <c r="AJ7">
        <v>14435.936415100001</v>
      </c>
      <c r="AK7">
        <v>14571.693400300001</v>
      </c>
      <c r="AL7">
        <v>14726.5777079</v>
      </c>
      <c r="AM7">
        <v>14844.3600157</v>
      </c>
      <c r="AN7">
        <v>15075.735887700001</v>
      </c>
    </row>
    <row r="8" spans="1:40" x14ac:dyDescent="0.25">
      <c r="A8" t="s">
        <v>5</v>
      </c>
      <c r="B8" t="s">
        <v>74</v>
      </c>
      <c r="C8" t="s">
        <v>6</v>
      </c>
      <c r="D8" t="s">
        <v>16</v>
      </c>
      <c r="E8" t="s">
        <v>17</v>
      </c>
      <c r="F8">
        <v>5.0030017510000002</v>
      </c>
      <c r="G8">
        <v>17.159092482199998</v>
      </c>
      <c r="H8">
        <v>15.105281594799999</v>
      </c>
      <c r="I8">
        <v>25.907706814899999</v>
      </c>
      <c r="J8">
        <v>38.447611105599997</v>
      </c>
      <c r="K8">
        <v>48.115804767100002</v>
      </c>
      <c r="L8">
        <v>125.413433549</v>
      </c>
      <c r="M8">
        <v>176.17696140999999</v>
      </c>
      <c r="N8">
        <v>220.30475672</v>
      </c>
      <c r="O8">
        <v>292.36281564199999</v>
      </c>
      <c r="P8">
        <v>230.941471358</v>
      </c>
      <c r="Q8">
        <v>309.316561433</v>
      </c>
      <c r="R8">
        <v>546.47138497900005</v>
      </c>
      <c r="S8">
        <v>953.01270301900001</v>
      </c>
      <c r="T8">
        <v>1418.68651359</v>
      </c>
      <c r="U8">
        <v>1911.6985960500001</v>
      </c>
      <c r="V8">
        <v>2330.52025731</v>
      </c>
      <c r="W8">
        <v>2670.1342815200001</v>
      </c>
      <c r="X8">
        <v>2912.6731240899999</v>
      </c>
      <c r="Y8">
        <v>3101.6361296700002</v>
      </c>
      <c r="Z8">
        <v>3219.9462169100002</v>
      </c>
      <c r="AA8">
        <v>3378.78516347</v>
      </c>
      <c r="AB8">
        <v>3621.7062973100001</v>
      </c>
      <c r="AC8">
        <v>3912.64695506</v>
      </c>
      <c r="AD8">
        <v>4150.2251454400002</v>
      </c>
      <c r="AE8">
        <v>4363.3850371899998</v>
      </c>
      <c r="AF8">
        <v>4488.60856625</v>
      </c>
      <c r="AG8">
        <v>4537.7589871</v>
      </c>
      <c r="AH8">
        <v>4543.2667044600003</v>
      </c>
      <c r="AI8">
        <v>4515.2858512100001</v>
      </c>
      <c r="AJ8">
        <v>4515.9356757300002</v>
      </c>
      <c r="AK8">
        <v>4485.6699869699996</v>
      </c>
      <c r="AL8">
        <v>4482.2019103700004</v>
      </c>
      <c r="AM8">
        <v>4457.6747348899999</v>
      </c>
      <c r="AN8">
        <v>4442.0559187999997</v>
      </c>
    </row>
    <row r="9" spans="1:40" x14ac:dyDescent="0.25">
      <c r="A9" t="s">
        <v>5</v>
      </c>
      <c r="B9" t="s">
        <v>74</v>
      </c>
      <c r="C9" t="s">
        <v>6</v>
      </c>
      <c r="D9" t="s">
        <v>18</v>
      </c>
      <c r="E9" t="s">
        <v>17</v>
      </c>
      <c r="F9">
        <v>4.4324147848499997</v>
      </c>
      <c r="G9">
        <v>15.4535222392</v>
      </c>
      <c r="H9">
        <v>13.6546329954</v>
      </c>
      <c r="I9">
        <v>23.279892262200001</v>
      </c>
      <c r="J9">
        <v>35.262762592100003</v>
      </c>
      <c r="K9">
        <v>43.572186348499997</v>
      </c>
      <c r="L9">
        <v>114.23136171500001</v>
      </c>
      <c r="M9">
        <v>162.14985159599999</v>
      </c>
      <c r="N9">
        <v>204.66122811299999</v>
      </c>
      <c r="O9">
        <v>271.34474042300002</v>
      </c>
      <c r="P9">
        <v>221.20271805799999</v>
      </c>
      <c r="Q9">
        <v>286.477655916</v>
      </c>
      <c r="R9">
        <v>501.25158962</v>
      </c>
      <c r="S9">
        <v>877.19879982299994</v>
      </c>
      <c r="T9">
        <v>1319.2812904299999</v>
      </c>
      <c r="U9">
        <v>1796.3424070599999</v>
      </c>
      <c r="V9">
        <v>2218.3546210099998</v>
      </c>
      <c r="W9">
        <v>2566.5184507700001</v>
      </c>
      <c r="X9">
        <v>2819.1021539799999</v>
      </c>
      <c r="Y9">
        <v>3017.3435433499999</v>
      </c>
      <c r="Z9">
        <v>3152.4654692200002</v>
      </c>
      <c r="AA9">
        <v>3307.03370047</v>
      </c>
      <c r="AB9">
        <v>3531.8733416800001</v>
      </c>
      <c r="AC9">
        <v>3823.3276616500002</v>
      </c>
      <c r="AD9">
        <v>4070.2095691499999</v>
      </c>
      <c r="AE9">
        <v>4290.7804426100001</v>
      </c>
      <c r="AF9">
        <v>4429.8114371900001</v>
      </c>
      <c r="AG9">
        <v>4495.9511652900001</v>
      </c>
      <c r="AH9">
        <v>4512.5624313999997</v>
      </c>
      <c r="AI9">
        <v>4483.6988172299998</v>
      </c>
      <c r="AJ9">
        <v>4478.7526518100003</v>
      </c>
      <c r="AK9">
        <v>4460.3389873599999</v>
      </c>
      <c r="AL9">
        <v>4456.69894862</v>
      </c>
      <c r="AM9">
        <v>4432.4130820299997</v>
      </c>
      <c r="AN9">
        <v>4431.3348152500002</v>
      </c>
    </row>
    <row r="10" spans="1:40" x14ac:dyDescent="0.25">
      <c r="A10" t="s">
        <v>5</v>
      </c>
      <c r="B10" t="s">
        <v>74</v>
      </c>
      <c r="C10" t="s">
        <v>6</v>
      </c>
      <c r="D10" t="s">
        <v>19</v>
      </c>
      <c r="E10" t="s">
        <v>20</v>
      </c>
      <c r="F10">
        <v>2211946000000</v>
      </c>
      <c r="G10">
        <v>2141771452580</v>
      </c>
      <c r="H10">
        <v>2199576911610</v>
      </c>
      <c r="I10">
        <v>2483710711250</v>
      </c>
      <c r="J10">
        <v>2798104479490</v>
      </c>
      <c r="K10">
        <v>3369116475800</v>
      </c>
      <c r="L10">
        <v>3790357931800</v>
      </c>
      <c r="M10">
        <v>3922268853940</v>
      </c>
      <c r="N10">
        <v>3958730916630</v>
      </c>
      <c r="O10">
        <v>4136624175050</v>
      </c>
      <c r="P10">
        <v>4134242482280</v>
      </c>
      <c r="Q10">
        <v>3443417739870</v>
      </c>
      <c r="R10">
        <v>2677682213450</v>
      </c>
      <c r="S10">
        <v>2073602303750</v>
      </c>
      <c r="T10">
        <v>1603733380830</v>
      </c>
      <c r="U10">
        <v>1238764607660</v>
      </c>
      <c r="V10">
        <v>955962214731</v>
      </c>
      <c r="W10">
        <v>737383570420</v>
      </c>
      <c r="X10">
        <v>568139872759</v>
      </c>
      <c r="Y10">
        <v>437081216378</v>
      </c>
      <c r="Z10">
        <v>335644756794</v>
      </c>
      <c r="AA10">
        <v>257669172620</v>
      </c>
      <c r="AB10">
        <v>198108019363</v>
      </c>
      <c r="AC10">
        <v>151979649964</v>
      </c>
      <c r="AD10">
        <v>116478531686</v>
      </c>
      <c r="AE10">
        <v>89221327792</v>
      </c>
      <c r="AF10">
        <v>68340567222.699997</v>
      </c>
      <c r="AG10">
        <v>52302624371.599998</v>
      </c>
      <c r="AH10">
        <v>40068477809.800003</v>
      </c>
      <c r="AI10">
        <v>30693876293.299999</v>
      </c>
      <c r="AJ10">
        <v>23547408717.099998</v>
      </c>
      <c r="AK10">
        <v>18049943982.5</v>
      </c>
      <c r="AL10">
        <v>13841850563.4</v>
      </c>
      <c r="AM10">
        <v>10649853742.799999</v>
      </c>
      <c r="AN10">
        <v>8196944004.5900002</v>
      </c>
    </row>
    <row r="11" spans="1:40" x14ac:dyDescent="0.25">
      <c r="A11" t="s">
        <v>5</v>
      </c>
      <c r="B11" t="s">
        <v>74</v>
      </c>
      <c r="C11" t="s">
        <v>6</v>
      </c>
      <c r="D11" t="s">
        <v>21</v>
      </c>
      <c r="E11" t="s">
        <v>20</v>
      </c>
      <c r="F11">
        <v>2103942000000</v>
      </c>
      <c r="G11">
        <v>2270738765840</v>
      </c>
      <c r="H11">
        <v>2619936432160</v>
      </c>
      <c r="I11">
        <v>3053303324730</v>
      </c>
      <c r="J11">
        <v>3368823500780</v>
      </c>
      <c r="K11">
        <v>3781893973390</v>
      </c>
      <c r="L11">
        <v>4031253978810</v>
      </c>
      <c r="M11">
        <v>4471709497350</v>
      </c>
      <c r="N11">
        <v>4794854191270</v>
      </c>
      <c r="O11">
        <v>5163479275680</v>
      </c>
      <c r="P11">
        <v>5375267822780</v>
      </c>
      <c r="Q11">
        <v>5419266801670</v>
      </c>
      <c r="R11">
        <v>5300521413540</v>
      </c>
      <c r="S11">
        <v>5062381390490</v>
      </c>
      <c r="T11">
        <v>4769563710240</v>
      </c>
      <c r="U11">
        <v>4423069448750</v>
      </c>
      <c r="V11">
        <v>4042019550640</v>
      </c>
      <c r="W11">
        <v>3656905043890</v>
      </c>
      <c r="X11">
        <v>3273517548090</v>
      </c>
      <c r="Y11">
        <v>2904298923520</v>
      </c>
      <c r="Z11">
        <v>2574329617190</v>
      </c>
      <c r="AA11">
        <v>2344698062260</v>
      </c>
      <c r="AB11">
        <v>2269869711560</v>
      </c>
      <c r="AC11">
        <v>2258902136710</v>
      </c>
      <c r="AD11">
        <v>2230624386320</v>
      </c>
      <c r="AE11">
        <v>2191134096900</v>
      </c>
      <c r="AF11">
        <v>2127350772080</v>
      </c>
      <c r="AG11">
        <v>2052789490990</v>
      </c>
      <c r="AH11">
        <v>1960052358210</v>
      </c>
      <c r="AI11">
        <v>1872056353660</v>
      </c>
      <c r="AJ11">
        <v>1779635167670</v>
      </c>
      <c r="AK11">
        <v>1689969748710</v>
      </c>
      <c r="AL11">
        <v>1592360548190</v>
      </c>
      <c r="AM11">
        <v>1496860661860</v>
      </c>
      <c r="AN11">
        <v>1408031366150</v>
      </c>
    </row>
    <row r="12" spans="1:40" x14ac:dyDescent="0.25">
      <c r="A12" t="s">
        <v>5</v>
      </c>
      <c r="B12" t="s">
        <v>74</v>
      </c>
      <c r="C12" t="s">
        <v>6</v>
      </c>
      <c r="D12" t="s">
        <v>22</v>
      </c>
      <c r="E12" t="s">
        <v>20</v>
      </c>
      <c r="F12">
        <v>7580940000000</v>
      </c>
      <c r="G12">
        <v>7626432175080</v>
      </c>
      <c r="H12">
        <v>8209071634680</v>
      </c>
      <c r="I12">
        <v>8794477759680</v>
      </c>
      <c r="J12">
        <v>9410274318940</v>
      </c>
      <c r="K12">
        <v>10238604414100</v>
      </c>
      <c r="L12">
        <v>10344383828700</v>
      </c>
      <c r="M12">
        <v>10913688749400</v>
      </c>
      <c r="N12">
        <v>11009711718000</v>
      </c>
      <c r="O12">
        <v>10972925603200</v>
      </c>
      <c r="P12">
        <v>10972943168700</v>
      </c>
      <c r="Q12">
        <v>10406296147700</v>
      </c>
      <c r="R12">
        <v>9611462799360</v>
      </c>
      <c r="S12">
        <v>8766024696920</v>
      </c>
      <c r="T12">
        <v>7950271679650</v>
      </c>
      <c r="U12">
        <v>7166379808920</v>
      </c>
      <c r="V12">
        <v>6415288323570</v>
      </c>
      <c r="W12">
        <v>5725097565060</v>
      </c>
      <c r="X12">
        <v>5082058710850</v>
      </c>
      <c r="Y12">
        <v>4498980911690</v>
      </c>
      <c r="Z12">
        <v>3989062036860</v>
      </c>
      <c r="AA12">
        <v>3617157514300</v>
      </c>
      <c r="AB12">
        <v>3474948013090</v>
      </c>
      <c r="AC12">
        <v>3413477443990</v>
      </c>
      <c r="AD12">
        <v>3366106522570</v>
      </c>
      <c r="AE12">
        <v>3313824747540</v>
      </c>
      <c r="AF12">
        <v>3227600750830</v>
      </c>
      <c r="AG12">
        <v>3136761387140</v>
      </c>
      <c r="AH12">
        <v>3024380284760</v>
      </c>
      <c r="AI12">
        <v>2918702963510</v>
      </c>
      <c r="AJ12">
        <v>2826760818530</v>
      </c>
      <c r="AK12">
        <v>2729103969570</v>
      </c>
      <c r="AL12">
        <v>2612417741710</v>
      </c>
      <c r="AM12">
        <v>2495650391510</v>
      </c>
      <c r="AN12">
        <v>2370205494220</v>
      </c>
    </row>
    <row r="13" spans="1:40" x14ac:dyDescent="0.25">
      <c r="A13" t="s">
        <v>5</v>
      </c>
      <c r="B13" t="s">
        <v>74</v>
      </c>
      <c r="C13" t="s">
        <v>6</v>
      </c>
      <c r="D13" t="s">
        <v>23</v>
      </c>
      <c r="E13" t="s">
        <v>14</v>
      </c>
      <c r="F13">
        <v>478.74823629999997</v>
      </c>
      <c r="G13">
        <v>555.96555992200001</v>
      </c>
      <c r="H13">
        <v>623.72443915300005</v>
      </c>
      <c r="I13">
        <v>695.90728715</v>
      </c>
      <c r="J13">
        <v>745.90952146799998</v>
      </c>
      <c r="K13">
        <v>811.51018234599997</v>
      </c>
      <c r="L13">
        <v>929.76697906200002</v>
      </c>
      <c r="M13">
        <v>1082.62400607</v>
      </c>
      <c r="N13">
        <v>1194.0732749399999</v>
      </c>
      <c r="O13">
        <v>1218.89689527</v>
      </c>
      <c r="P13">
        <v>1164.7715954499999</v>
      </c>
      <c r="Q13">
        <v>1184.50883058</v>
      </c>
      <c r="R13">
        <v>1267.2379483899999</v>
      </c>
      <c r="S13">
        <v>1356.92055891</v>
      </c>
      <c r="T13">
        <v>1441.38748143</v>
      </c>
      <c r="U13">
        <v>1508.1167234500001</v>
      </c>
      <c r="V13">
        <v>1552.0067737100001</v>
      </c>
      <c r="W13">
        <v>1579.5336887799999</v>
      </c>
      <c r="X13">
        <v>1591.5075906300001</v>
      </c>
      <c r="Y13">
        <v>1591.5360272299999</v>
      </c>
      <c r="Z13">
        <v>1583.1467984799999</v>
      </c>
      <c r="AA13">
        <v>1588.17886266</v>
      </c>
      <c r="AB13">
        <v>1621.28096781</v>
      </c>
      <c r="AC13">
        <v>1659.20793819</v>
      </c>
      <c r="AD13">
        <v>1687.11459784</v>
      </c>
      <c r="AE13">
        <v>1706.97140193</v>
      </c>
      <c r="AF13">
        <v>1715.85883038</v>
      </c>
      <c r="AG13">
        <v>1718.0525324</v>
      </c>
      <c r="AH13">
        <v>1716.7885703300001</v>
      </c>
      <c r="AI13">
        <v>1713.85670899</v>
      </c>
      <c r="AJ13">
        <v>1710.64105002</v>
      </c>
      <c r="AK13">
        <v>1706.6836465900001</v>
      </c>
      <c r="AL13">
        <v>1703.8492139</v>
      </c>
      <c r="AM13">
        <v>1699.86239716</v>
      </c>
      <c r="AN13">
        <v>1692.8060710899999</v>
      </c>
    </row>
    <row r="14" spans="1:40" x14ac:dyDescent="0.25">
      <c r="A14" t="s">
        <v>5</v>
      </c>
      <c r="B14" t="s">
        <v>74</v>
      </c>
      <c r="C14" t="s">
        <v>6</v>
      </c>
      <c r="D14" t="s">
        <v>24</v>
      </c>
      <c r="E14" t="s">
        <v>14</v>
      </c>
      <c r="F14">
        <v>97.55787685</v>
      </c>
      <c r="G14">
        <v>164.46725832199999</v>
      </c>
      <c r="H14">
        <v>222.428016636</v>
      </c>
      <c r="I14">
        <v>294.03498103200002</v>
      </c>
      <c r="J14">
        <v>339.112645214</v>
      </c>
      <c r="K14">
        <v>351.46904862000002</v>
      </c>
      <c r="L14">
        <v>358.17754716500002</v>
      </c>
      <c r="M14">
        <v>366.27761378399998</v>
      </c>
      <c r="N14">
        <v>386.98150283199999</v>
      </c>
      <c r="O14">
        <v>408.33655323599999</v>
      </c>
      <c r="P14">
        <v>671.34299903299996</v>
      </c>
      <c r="Q14">
        <v>1088.8195482000001</v>
      </c>
      <c r="R14">
        <v>1711.2745079700001</v>
      </c>
      <c r="S14">
        <v>2494.1585227999999</v>
      </c>
      <c r="T14">
        <v>3416.1496852300002</v>
      </c>
      <c r="U14">
        <v>4367.6843710900002</v>
      </c>
      <c r="V14">
        <v>5267.9764255999999</v>
      </c>
      <c r="W14">
        <v>6116.78471094</v>
      </c>
      <c r="X14">
        <v>6874.94886219</v>
      </c>
      <c r="Y14">
        <v>7548.9174226900004</v>
      </c>
      <c r="Z14">
        <v>8146.8482558599999</v>
      </c>
      <c r="AA14">
        <v>8541.9802680600005</v>
      </c>
      <c r="AB14">
        <v>8744.9146773299999</v>
      </c>
      <c r="AC14">
        <v>8918.6371274400008</v>
      </c>
      <c r="AD14">
        <v>9103.1587908399997</v>
      </c>
      <c r="AE14">
        <v>9308.6604043200005</v>
      </c>
      <c r="AF14">
        <v>9438.1042654100002</v>
      </c>
      <c r="AG14">
        <v>9551.2814062899997</v>
      </c>
      <c r="AH14">
        <v>9641.9520576899995</v>
      </c>
      <c r="AI14">
        <v>9716.9463410799999</v>
      </c>
      <c r="AJ14">
        <v>9826.7430933399992</v>
      </c>
      <c r="AK14">
        <v>9912.6485318499999</v>
      </c>
      <c r="AL14">
        <v>9969.2095806899997</v>
      </c>
      <c r="AM14">
        <v>10032.0107381</v>
      </c>
      <c r="AN14">
        <v>10142.269209</v>
      </c>
    </row>
    <row r="15" spans="1:40" x14ac:dyDescent="0.25">
      <c r="A15" t="s">
        <v>5</v>
      </c>
      <c r="B15" t="s">
        <v>74</v>
      </c>
      <c r="C15" t="s">
        <v>6</v>
      </c>
      <c r="D15" t="s">
        <v>25</v>
      </c>
      <c r="E15" t="s">
        <v>26</v>
      </c>
      <c r="F15">
        <v>28004.950064000001</v>
      </c>
      <c r="G15">
        <v>29221.159070400001</v>
      </c>
      <c r="H15">
        <v>32130.725929299999</v>
      </c>
      <c r="I15">
        <v>36470.942671099998</v>
      </c>
      <c r="J15">
        <v>40782.459042000002</v>
      </c>
      <c r="K15">
        <v>47147.978231900001</v>
      </c>
      <c r="L15">
        <v>52226.8302186</v>
      </c>
      <c r="M15">
        <v>58187.881106399996</v>
      </c>
      <c r="N15">
        <v>61938.293218699997</v>
      </c>
      <c r="O15">
        <v>68210.730611999999</v>
      </c>
      <c r="P15">
        <v>76040.088066700002</v>
      </c>
      <c r="Q15">
        <v>78949.6328393</v>
      </c>
      <c r="R15">
        <v>79577.676995899994</v>
      </c>
      <c r="S15">
        <v>84267.4943184</v>
      </c>
      <c r="T15">
        <v>90002.567001300005</v>
      </c>
      <c r="U15">
        <v>96383.581047700005</v>
      </c>
      <c r="V15">
        <v>102191.04872599999</v>
      </c>
      <c r="W15">
        <v>107509.74246199999</v>
      </c>
      <c r="X15">
        <v>111320.141464</v>
      </c>
      <c r="Y15">
        <v>114473.823957</v>
      </c>
      <c r="Z15">
        <v>117075.449093</v>
      </c>
      <c r="AA15">
        <v>119089.86610699999</v>
      </c>
      <c r="AB15">
        <v>120790.339949</v>
      </c>
      <c r="AC15">
        <v>123157.323009</v>
      </c>
      <c r="AD15">
        <v>125692.146748</v>
      </c>
      <c r="AE15">
        <v>128385.17769500001</v>
      </c>
      <c r="AF15">
        <v>130457.97431200001</v>
      </c>
      <c r="AG15">
        <v>131823.80939400001</v>
      </c>
      <c r="AH15">
        <v>132596.696348</v>
      </c>
      <c r="AI15">
        <v>132769.26486200001</v>
      </c>
      <c r="AJ15">
        <v>133125.434308</v>
      </c>
      <c r="AK15">
        <v>133336.01120000001</v>
      </c>
      <c r="AL15">
        <v>133744.62092099999</v>
      </c>
      <c r="AM15">
        <v>134480.29468399999</v>
      </c>
      <c r="AN15">
        <v>135165.82566999999</v>
      </c>
    </row>
    <row r="16" spans="1:40" x14ac:dyDescent="0.25">
      <c r="A16" t="s">
        <v>5</v>
      </c>
      <c r="B16" t="s">
        <v>74</v>
      </c>
      <c r="C16" t="s">
        <v>6</v>
      </c>
      <c r="D16" t="s">
        <v>27</v>
      </c>
      <c r="E16" t="s">
        <v>26</v>
      </c>
      <c r="F16">
        <v>8227.6442979599997</v>
      </c>
      <c r="G16">
        <v>8035.89719788</v>
      </c>
      <c r="H16">
        <v>8309.4741103100005</v>
      </c>
      <c r="I16">
        <v>9479.4122803299997</v>
      </c>
      <c r="J16">
        <v>10903.012089600001</v>
      </c>
      <c r="K16">
        <v>13521.3377636</v>
      </c>
      <c r="L16">
        <v>15839.2777604</v>
      </c>
      <c r="M16">
        <v>16969.9548316</v>
      </c>
      <c r="N16">
        <v>17339.327452699999</v>
      </c>
      <c r="O16">
        <v>18641.212306099998</v>
      </c>
      <c r="P16">
        <v>18990.1316233</v>
      </c>
      <c r="Q16">
        <v>15823.5370843</v>
      </c>
      <c r="R16">
        <v>11916.250964999999</v>
      </c>
      <c r="S16">
        <v>9136.3737893800007</v>
      </c>
      <c r="T16">
        <v>6946.2616746200001</v>
      </c>
      <c r="U16">
        <v>5236.1968488800003</v>
      </c>
      <c r="V16">
        <v>3928.6325430799998</v>
      </c>
      <c r="W16">
        <v>2933.9251454099999</v>
      </c>
      <c r="X16">
        <v>2179.3175384400001</v>
      </c>
      <c r="Y16">
        <v>1608.9950202</v>
      </c>
      <c r="Z16">
        <v>1180.7914500700001</v>
      </c>
      <c r="AA16">
        <v>860.90223302599998</v>
      </c>
      <c r="AB16">
        <v>625.00513128600005</v>
      </c>
      <c r="AC16">
        <v>450.27408910600002</v>
      </c>
      <c r="AD16">
        <v>321.68791148999998</v>
      </c>
      <c r="AE16">
        <v>227.96846029899999</v>
      </c>
      <c r="AF16">
        <v>160.76037326700001</v>
      </c>
      <c r="AG16">
        <v>112.510163232</v>
      </c>
      <c r="AH16">
        <v>78.348343342600003</v>
      </c>
      <c r="AI16">
        <v>54.225829007000002</v>
      </c>
      <c r="AJ16">
        <v>37.308140358099998</v>
      </c>
      <c r="AK16">
        <v>25.5477542691</v>
      </c>
      <c r="AL16">
        <v>17.4003553491</v>
      </c>
      <c r="AM16">
        <v>11.807206177299999</v>
      </c>
      <c r="AN16">
        <v>7.9855999142299998</v>
      </c>
    </row>
    <row r="17" spans="1:40" x14ac:dyDescent="0.25">
      <c r="A17" t="s">
        <v>5</v>
      </c>
      <c r="B17" t="s">
        <v>74</v>
      </c>
      <c r="C17" t="s">
        <v>6</v>
      </c>
      <c r="D17" t="s">
        <v>28</v>
      </c>
      <c r="E17" t="s">
        <v>26</v>
      </c>
      <c r="F17">
        <v>5167.0125721599998</v>
      </c>
      <c r="G17">
        <v>5617.8623682999996</v>
      </c>
      <c r="H17">
        <v>6532.6600172400003</v>
      </c>
      <c r="I17">
        <v>7740.6598941399998</v>
      </c>
      <c r="J17">
        <v>8795.5369439900005</v>
      </c>
      <c r="K17">
        <v>10313.8130439</v>
      </c>
      <c r="L17">
        <v>11590.855231699999</v>
      </c>
      <c r="M17">
        <v>13596.0816344</v>
      </c>
      <c r="N17">
        <v>15075.333349799999</v>
      </c>
      <c r="O17">
        <v>16826.606873000001</v>
      </c>
      <c r="P17">
        <v>17882.378841099999</v>
      </c>
      <c r="Q17">
        <v>17929.085889499998</v>
      </c>
      <c r="R17">
        <v>16876.9572964</v>
      </c>
      <c r="S17">
        <v>15571.0949072</v>
      </c>
      <c r="T17">
        <v>14110.5395567</v>
      </c>
      <c r="U17">
        <v>12481.813888299999</v>
      </c>
      <c r="V17">
        <v>10861.038751399999</v>
      </c>
      <c r="W17">
        <v>9374.3914659099992</v>
      </c>
      <c r="X17">
        <v>8004.7038967300005</v>
      </c>
      <c r="Y17">
        <v>6811.1582551299998</v>
      </c>
      <c r="Z17">
        <v>5793.6165001500003</v>
      </c>
      <c r="AA17">
        <v>5060.7565080599998</v>
      </c>
      <c r="AB17">
        <v>4705.1611029100004</v>
      </c>
      <c r="AC17">
        <v>4483.8726665499998</v>
      </c>
      <c r="AD17">
        <v>4276.5573838500004</v>
      </c>
      <c r="AE17">
        <v>4030.22434484</v>
      </c>
      <c r="AF17">
        <v>3771.0813315199998</v>
      </c>
      <c r="AG17">
        <v>3511.4690582200001</v>
      </c>
      <c r="AH17">
        <v>3242.8760882699999</v>
      </c>
      <c r="AI17">
        <v>2986.68683809</v>
      </c>
      <c r="AJ17">
        <v>2736.4560369800001</v>
      </c>
      <c r="AK17">
        <v>2514.1864386000002</v>
      </c>
      <c r="AL17">
        <v>2288.2318234600002</v>
      </c>
      <c r="AM17">
        <v>2087.4922874099998</v>
      </c>
      <c r="AN17">
        <v>1892.52289559</v>
      </c>
    </row>
    <row r="18" spans="1:40" x14ac:dyDescent="0.25">
      <c r="A18" t="s">
        <v>5</v>
      </c>
      <c r="B18" t="s">
        <v>74</v>
      </c>
      <c r="C18" t="s">
        <v>6</v>
      </c>
      <c r="D18" t="s">
        <v>29</v>
      </c>
      <c r="E18" t="s">
        <v>26</v>
      </c>
      <c r="F18">
        <v>12027.5065519</v>
      </c>
      <c r="G18">
        <v>12159.030641200001</v>
      </c>
      <c r="H18">
        <v>13201.8203177</v>
      </c>
      <c r="I18">
        <v>14325.860125499999</v>
      </c>
      <c r="J18">
        <v>15606.287753099999</v>
      </c>
      <c r="K18">
        <v>17386.2001347</v>
      </c>
      <c r="L18">
        <v>17992.429833099999</v>
      </c>
      <c r="M18">
        <v>19409.113775500002</v>
      </c>
      <c r="N18">
        <v>19686.776783400001</v>
      </c>
      <c r="O18">
        <v>19813.4248831</v>
      </c>
      <c r="P18">
        <v>19939.3611714</v>
      </c>
      <c r="Q18">
        <v>18754.010567099998</v>
      </c>
      <c r="R18">
        <v>16693.383548099999</v>
      </c>
      <c r="S18">
        <v>14755.3018897</v>
      </c>
      <c r="T18">
        <v>12835.6885492</v>
      </c>
      <c r="U18">
        <v>11027.5919693</v>
      </c>
      <c r="V18">
        <v>9366.0682094799995</v>
      </c>
      <c r="W18">
        <v>7901.0573262899998</v>
      </c>
      <c r="X18">
        <v>6639.5013119699997</v>
      </c>
      <c r="Y18">
        <v>5543.0960153599999</v>
      </c>
      <c r="Z18">
        <v>4620.3705298300001</v>
      </c>
      <c r="AA18">
        <v>3938.1917497899999</v>
      </c>
      <c r="AB18">
        <v>3535.1855797600001</v>
      </c>
      <c r="AC18">
        <v>3265.7290434900001</v>
      </c>
      <c r="AD18">
        <v>3015.6448850500001</v>
      </c>
      <c r="AE18">
        <v>2781.2636281499999</v>
      </c>
      <c r="AF18">
        <v>2559.8501416600002</v>
      </c>
      <c r="AG18">
        <v>2344.2482584099998</v>
      </c>
      <c r="AH18">
        <v>2129.3591006900001</v>
      </c>
      <c r="AI18">
        <v>1933.04936522</v>
      </c>
      <c r="AJ18">
        <v>1739.03132052</v>
      </c>
      <c r="AK18">
        <v>1558.9215815</v>
      </c>
      <c r="AL18">
        <v>1386.92365339</v>
      </c>
      <c r="AM18">
        <v>1208.7367972699999</v>
      </c>
      <c r="AN18">
        <v>1038.3004771000001</v>
      </c>
    </row>
    <row r="19" spans="1:40" x14ac:dyDescent="0.25">
      <c r="A19" t="s">
        <v>5</v>
      </c>
      <c r="B19" t="s">
        <v>74</v>
      </c>
      <c r="C19" t="s">
        <v>6</v>
      </c>
      <c r="D19" t="s">
        <v>30</v>
      </c>
      <c r="E19" t="s">
        <v>26</v>
      </c>
      <c r="F19">
        <v>731.69152357200005</v>
      </c>
      <c r="G19">
        <v>1233.4286676199999</v>
      </c>
      <c r="H19">
        <v>1668.3895408999999</v>
      </c>
      <c r="I19">
        <v>2205.2937180399999</v>
      </c>
      <c r="J19">
        <v>2542.6155933199998</v>
      </c>
      <c r="K19">
        <v>2635.9312668900002</v>
      </c>
      <c r="L19">
        <v>2686.2547911900001</v>
      </c>
      <c r="M19">
        <v>2746.7970152299999</v>
      </c>
      <c r="N19">
        <v>2794.80847915</v>
      </c>
      <c r="O19">
        <v>2948.5552280799998</v>
      </c>
      <c r="P19">
        <v>4849.0004332600001</v>
      </c>
      <c r="Q19">
        <v>7862.6731000299997</v>
      </c>
      <c r="R19">
        <v>11744.389442600001</v>
      </c>
      <c r="S19">
        <v>17107.984445400001</v>
      </c>
      <c r="T19">
        <v>23449.398800200001</v>
      </c>
      <c r="U19">
        <v>29971.097532399999</v>
      </c>
      <c r="V19">
        <v>36159.345276699998</v>
      </c>
      <c r="W19">
        <v>41971.830514000001</v>
      </c>
      <c r="X19">
        <v>47187.673570799998</v>
      </c>
      <c r="Y19">
        <v>51786.170069899999</v>
      </c>
      <c r="Z19">
        <v>55924.966875899998</v>
      </c>
      <c r="AA19">
        <v>58622.7533979</v>
      </c>
      <c r="AB19">
        <v>59981.577437499996</v>
      </c>
      <c r="AC19">
        <v>61210.056500899998</v>
      </c>
      <c r="AD19">
        <v>62469.056519899998</v>
      </c>
      <c r="AE19">
        <v>63853.161519100002</v>
      </c>
      <c r="AF19">
        <v>64764.764336400003</v>
      </c>
      <c r="AG19">
        <v>65564.038916200006</v>
      </c>
      <c r="AH19">
        <v>66171.808987199998</v>
      </c>
      <c r="AI19">
        <v>66703.603989800002</v>
      </c>
      <c r="AJ19">
        <v>67468.451740499993</v>
      </c>
      <c r="AK19">
        <v>68003.4080254</v>
      </c>
      <c r="AL19">
        <v>68443.010171600006</v>
      </c>
      <c r="AM19">
        <v>68842.500586299997</v>
      </c>
      <c r="AN19">
        <v>69610.930986599997</v>
      </c>
    </row>
    <row r="20" spans="1:40" x14ac:dyDescent="0.25">
      <c r="A20" t="s">
        <v>5</v>
      </c>
      <c r="B20" t="s">
        <v>74</v>
      </c>
      <c r="C20" t="s">
        <v>6</v>
      </c>
      <c r="D20" t="s">
        <v>31</v>
      </c>
      <c r="E20" t="s">
        <v>26</v>
      </c>
      <c r="F20">
        <v>8.7039687506900005</v>
      </c>
      <c r="G20">
        <v>30.494370120599999</v>
      </c>
      <c r="H20">
        <v>27.186742590400002</v>
      </c>
      <c r="I20">
        <v>46.994453892199999</v>
      </c>
      <c r="J20">
        <v>72.342390967499995</v>
      </c>
      <c r="K20">
        <v>91.127707521999994</v>
      </c>
      <c r="L20">
        <v>244.341738029</v>
      </c>
      <c r="M20">
        <v>355.70816274200001</v>
      </c>
      <c r="N20">
        <v>452.87628050900003</v>
      </c>
      <c r="O20">
        <v>611.92180661400005</v>
      </c>
      <c r="P20">
        <v>505.25312554200002</v>
      </c>
      <c r="Q20">
        <v>660.78427230700004</v>
      </c>
      <c r="R20">
        <v>1146.39675392</v>
      </c>
      <c r="S20">
        <v>2012.50319528</v>
      </c>
      <c r="T20">
        <v>3021.7099703200001</v>
      </c>
      <c r="U20">
        <v>4114.2843579800001</v>
      </c>
      <c r="V20">
        <v>5086.4278900899999</v>
      </c>
      <c r="W20">
        <v>5868.5329889699997</v>
      </c>
      <c r="X20">
        <v>6436.8366173000004</v>
      </c>
      <c r="Y20">
        <v>6869.1068851700002</v>
      </c>
      <c r="Z20">
        <v>7157.0865894299995</v>
      </c>
      <c r="AA20">
        <v>7503.45926891</v>
      </c>
      <c r="AB20">
        <v>8007.1162432399997</v>
      </c>
      <c r="AC20">
        <v>8639.3195246499999</v>
      </c>
      <c r="AD20">
        <v>9186.1488319199998</v>
      </c>
      <c r="AE20">
        <v>9672.1286419000007</v>
      </c>
      <c r="AF20">
        <v>9945.9197535799995</v>
      </c>
      <c r="AG20">
        <v>10076.066387000001</v>
      </c>
      <c r="AH20">
        <v>10106.233836199999</v>
      </c>
      <c r="AI20">
        <v>10053.518183599999</v>
      </c>
      <c r="AJ20">
        <v>10050.9529609</v>
      </c>
      <c r="AK20">
        <v>10007.592875300001</v>
      </c>
      <c r="AL20">
        <v>9997.5623259399999</v>
      </c>
      <c r="AM20">
        <v>9936.8716216800003</v>
      </c>
      <c r="AN20">
        <v>9935.8261404799996</v>
      </c>
    </row>
    <row r="21" spans="1:40" x14ac:dyDescent="0.25">
      <c r="A21" t="s">
        <v>5</v>
      </c>
      <c r="B21" t="s">
        <v>74</v>
      </c>
      <c r="C21" t="s">
        <v>6</v>
      </c>
      <c r="D21" t="s">
        <v>32</v>
      </c>
      <c r="E21" t="s">
        <v>26</v>
      </c>
      <c r="F21">
        <v>1841.0686644699999</v>
      </c>
      <c r="G21">
        <v>2138.4541617599998</v>
      </c>
      <c r="H21">
        <v>2398.31471857</v>
      </c>
      <c r="I21">
        <v>2676.55940048</v>
      </c>
      <c r="J21">
        <v>2868.6477255899999</v>
      </c>
      <c r="K21">
        <v>3121.0074914299998</v>
      </c>
      <c r="L21">
        <v>3575.3631203999998</v>
      </c>
      <c r="M21">
        <v>4162.9719007900003</v>
      </c>
      <c r="N21">
        <v>4503.9760693400003</v>
      </c>
      <c r="O21">
        <v>4599.0044665200003</v>
      </c>
      <c r="P21">
        <v>4393.4327479800004</v>
      </c>
      <c r="Q21">
        <v>4469.9447255200002</v>
      </c>
      <c r="R21">
        <v>4697.3333016200004</v>
      </c>
      <c r="S21">
        <v>5030.6056884299996</v>
      </c>
      <c r="T21">
        <v>5343.4753674100002</v>
      </c>
      <c r="U21">
        <v>5588.5746682600002</v>
      </c>
      <c r="V21">
        <v>5754.3441487700002</v>
      </c>
      <c r="W21">
        <v>5852.9078560199996</v>
      </c>
      <c r="X21">
        <v>5897.2357355100003</v>
      </c>
      <c r="Y21">
        <v>5897.7906607000004</v>
      </c>
      <c r="Z21">
        <v>5868.4243397299997</v>
      </c>
      <c r="AA21">
        <v>5885.5948680199999</v>
      </c>
      <c r="AB21">
        <v>6010.2237353299997</v>
      </c>
      <c r="AC21">
        <v>6149.1052242799997</v>
      </c>
      <c r="AD21">
        <v>6255.9702747000001</v>
      </c>
      <c r="AE21">
        <v>6326.1429858399997</v>
      </c>
      <c r="AF21">
        <v>6361.3862636699996</v>
      </c>
      <c r="AG21">
        <v>6371.7234663199997</v>
      </c>
      <c r="AH21">
        <v>6367.6241605799996</v>
      </c>
      <c r="AI21">
        <v>6352.9111260299997</v>
      </c>
      <c r="AJ21">
        <v>6343.5534361999999</v>
      </c>
      <c r="AK21">
        <v>6326.1375835099998</v>
      </c>
      <c r="AL21">
        <v>6312.8847652599998</v>
      </c>
      <c r="AM21">
        <v>6294.6408264000002</v>
      </c>
      <c r="AN21">
        <v>6279.7779302099998</v>
      </c>
    </row>
    <row r="22" spans="1:40" x14ac:dyDescent="0.25">
      <c r="A22" t="s">
        <v>5</v>
      </c>
      <c r="B22" t="s">
        <v>74</v>
      </c>
      <c r="C22" t="s">
        <v>6</v>
      </c>
      <c r="D22" t="s">
        <v>33</v>
      </c>
      <c r="E22" t="s">
        <v>26</v>
      </c>
      <c r="F22">
        <v>1.2614937907199999</v>
      </c>
      <c r="G22">
        <v>1.11018158711</v>
      </c>
      <c r="H22">
        <v>0.946455377263</v>
      </c>
      <c r="I22">
        <v>0.75270757732600002</v>
      </c>
      <c r="J22">
        <v>6.9835972435800002</v>
      </c>
      <c r="K22">
        <v>43.906190839600001</v>
      </c>
      <c r="L22">
        <v>52.453911182600002</v>
      </c>
      <c r="M22">
        <v>112.66258890899999</v>
      </c>
      <c r="N22">
        <v>521.81059846699998</v>
      </c>
      <c r="O22">
        <v>1340.86624284</v>
      </c>
      <c r="P22">
        <v>2634.1650227999999</v>
      </c>
      <c r="Q22">
        <v>3809.8329333000001</v>
      </c>
      <c r="R22">
        <v>4996.3677050899996</v>
      </c>
      <c r="S22">
        <v>6452.6040604999998</v>
      </c>
      <c r="T22">
        <v>7823.6618768799999</v>
      </c>
      <c r="U22">
        <v>9261.7020934200009</v>
      </c>
      <c r="V22">
        <v>10517.280112300001</v>
      </c>
      <c r="W22">
        <v>11318.352088</v>
      </c>
      <c r="X22">
        <v>11945.2140308</v>
      </c>
      <c r="Y22">
        <v>12541.5882767</v>
      </c>
      <c r="Z22">
        <v>12792.3084261</v>
      </c>
      <c r="AA22">
        <v>13126.212314599999</v>
      </c>
      <c r="AB22">
        <v>13516.761866700001</v>
      </c>
      <c r="AC22">
        <v>13913.7858774</v>
      </c>
      <c r="AD22">
        <v>14386.332520100001</v>
      </c>
      <c r="AE22">
        <v>14982.4014164</v>
      </c>
      <c r="AF22">
        <v>15302.6228682</v>
      </c>
      <c r="AG22">
        <v>15659.074495700001</v>
      </c>
      <c r="AH22">
        <v>15743.143713199999</v>
      </c>
      <c r="AI22">
        <v>15733.653278399999</v>
      </c>
      <c r="AJ22">
        <v>15734.726670599999</v>
      </c>
      <c r="AK22">
        <v>15894.257550099999</v>
      </c>
      <c r="AL22">
        <v>15982.214178</v>
      </c>
      <c r="AM22">
        <v>16124.787863400001</v>
      </c>
      <c r="AN22">
        <v>16138.107009200001</v>
      </c>
    </row>
    <row r="23" spans="1:40" x14ac:dyDescent="0.25">
      <c r="A23" t="s">
        <v>5</v>
      </c>
      <c r="B23" t="s">
        <v>74</v>
      </c>
      <c r="C23" t="s">
        <v>6</v>
      </c>
      <c r="D23" t="s">
        <v>34</v>
      </c>
      <c r="E23" t="s">
        <v>26</v>
      </c>
      <c r="F23">
        <v>1.36982004264</v>
      </c>
      <c r="G23">
        <v>1.20563718441</v>
      </c>
      <c r="H23">
        <v>1.02784027846</v>
      </c>
      <c r="I23">
        <v>0.81744396838</v>
      </c>
      <c r="J23">
        <v>0.80658161511000004</v>
      </c>
      <c r="K23">
        <v>28.066543687100001</v>
      </c>
      <c r="L23">
        <v>233.310841536</v>
      </c>
      <c r="M23">
        <v>760.74809051600005</v>
      </c>
      <c r="N23">
        <v>1511.9575196000001</v>
      </c>
      <c r="O23">
        <v>3381.52814863</v>
      </c>
      <c r="P23">
        <v>6657.8476713399996</v>
      </c>
      <c r="Q23">
        <v>9216.1013274899997</v>
      </c>
      <c r="R23">
        <v>11243.784433700001</v>
      </c>
      <c r="S23">
        <v>13999.0941167</v>
      </c>
      <c r="T23">
        <v>16169.980221</v>
      </c>
      <c r="U23">
        <v>18139.3829257</v>
      </c>
      <c r="V23">
        <v>19967.014387899999</v>
      </c>
      <c r="W23">
        <v>21239.285465600002</v>
      </c>
      <c r="X23">
        <v>21991.5664072</v>
      </c>
      <c r="Y23">
        <v>22363.2488706</v>
      </c>
      <c r="Z23">
        <v>22617.870334800002</v>
      </c>
      <c r="AA23">
        <v>22850.1685435</v>
      </c>
      <c r="AB23">
        <v>22962.5494894</v>
      </c>
      <c r="AC23">
        <v>23314.533889400001</v>
      </c>
      <c r="AD23">
        <v>23885.275300099998</v>
      </c>
      <c r="AE23">
        <v>24660.443148900002</v>
      </c>
      <c r="AF23">
        <v>25054.094485599999</v>
      </c>
      <c r="AG23">
        <v>25711.7506727</v>
      </c>
      <c r="AH23">
        <v>26256.908573500001</v>
      </c>
      <c r="AI23">
        <v>26447.7106905</v>
      </c>
      <c r="AJ23">
        <v>26546.997483700001</v>
      </c>
      <c r="AK23">
        <v>26812.640788100001</v>
      </c>
      <c r="AL23">
        <v>27078.195015599998</v>
      </c>
      <c r="AM23">
        <v>27344.5573626</v>
      </c>
      <c r="AN23">
        <v>27726.043102399999</v>
      </c>
    </row>
    <row r="24" spans="1:40" x14ac:dyDescent="0.25">
      <c r="A24" s="2" t="s">
        <v>5</v>
      </c>
      <c r="B24" t="s">
        <v>74</v>
      </c>
      <c r="C24" t="s">
        <v>6</v>
      </c>
      <c r="D24" t="s">
        <v>70</v>
      </c>
      <c r="E24" t="s">
        <v>14</v>
      </c>
      <c r="F24">
        <f>(F8*18)/(31.536*10^6)/0.8</f>
        <v>3.5694932584189495E-6</v>
      </c>
      <c r="G24">
        <f t="shared" ref="G24:AN24" si="0">(G8*18)/(31.536*10^6)/0.8</f>
        <v>1.2242503197916665E-5</v>
      </c>
      <c r="H24">
        <f t="shared" si="0"/>
        <v>1.0777170087614154E-5</v>
      </c>
      <c r="I24">
        <f t="shared" si="0"/>
        <v>1.8484379862228879E-5</v>
      </c>
      <c r="J24">
        <f t="shared" si="0"/>
        <v>2.7431229384703193E-5</v>
      </c>
      <c r="K24">
        <f t="shared" si="0"/>
        <v>3.4329198606663819E-5</v>
      </c>
      <c r="L24">
        <f t="shared" si="0"/>
        <v>8.9478762520690632E-5</v>
      </c>
      <c r="M24">
        <f t="shared" si="0"/>
        <v>1.2569703296946345E-4</v>
      </c>
      <c r="N24">
        <f t="shared" si="0"/>
        <v>1.5718090519406392E-4</v>
      </c>
      <c r="O24">
        <f t="shared" si="0"/>
        <v>2.0859219152539953E-4</v>
      </c>
      <c r="P24">
        <f t="shared" si="0"/>
        <v>1.6476988538670088E-4</v>
      </c>
      <c r="Q24">
        <f t="shared" si="0"/>
        <v>2.2068818595390982E-4</v>
      </c>
      <c r="R24">
        <f t="shared" si="0"/>
        <v>3.8989111371218611E-4</v>
      </c>
      <c r="S24">
        <f t="shared" si="0"/>
        <v>6.7994627783889833E-4</v>
      </c>
      <c r="T24">
        <f t="shared" si="0"/>
        <v>1.0121907203125E-3</v>
      </c>
      <c r="U24">
        <f t="shared" si="0"/>
        <v>1.3639402083690066E-3</v>
      </c>
      <c r="V24">
        <f t="shared" si="0"/>
        <v>1.6627570328981163E-3</v>
      </c>
      <c r="W24">
        <f t="shared" si="0"/>
        <v>1.9050615593036531E-3</v>
      </c>
      <c r="X24">
        <f t="shared" si="0"/>
        <v>2.0781058248359016E-3</v>
      </c>
      <c r="Y24">
        <f t="shared" si="0"/>
        <v>2.2129253208261986E-3</v>
      </c>
      <c r="Z24">
        <f t="shared" si="0"/>
        <v>2.2973360565853311E-3</v>
      </c>
      <c r="AA24">
        <f t="shared" si="0"/>
        <v>2.4106629305579337E-3</v>
      </c>
      <c r="AB24">
        <f t="shared" si="0"/>
        <v>2.5839799495647828E-3</v>
      </c>
      <c r="AC24">
        <f t="shared" si="0"/>
        <v>2.7915574736444063E-3</v>
      </c>
      <c r="AD24">
        <f t="shared" si="0"/>
        <v>2.9610624610730595E-3</v>
      </c>
      <c r="AE24">
        <f t="shared" si="0"/>
        <v>3.1131457171732304E-3</v>
      </c>
      <c r="AF24">
        <f t="shared" si="0"/>
        <v>3.2024889884774538E-3</v>
      </c>
      <c r="AG24">
        <f t="shared" si="0"/>
        <v>3.2375563549514839E-3</v>
      </c>
      <c r="AH24">
        <f t="shared" si="0"/>
        <v>3.2414859478167813E-3</v>
      </c>
      <c r="AI24">
        <f t="shared" si="0"/>
        <v>3.2215224395048515E-3</v>
      </c>
      <c r="AJ24">
        <f t="shared" si="0"/>
        <v>3.2219860700128423E-3</v>
      </c>
      <c r="AK24">
        <f t="shared" si="0"/>
        <v>3.2003923993792808E-3</v>
      </c>
      <c r="AL24">
        <f t="shared" si="0"/>
        <v>3.1979180296589612E-3</v>
      </c>
      <c r="AM24">
        <f t="shared" si="0"/>
        <v>3.1804186179295092E-3</v>
      </c>
      <c r="AN24">
        <f t="shared" si="0"/>
        <v>3.1692750562214607E-3</v>
      </c>
    </row>
    <row r="25" spans="1:40" x14ac:dyDescent="0.25">
      <c r="A25" s="2" t="s">
        <v>5</v>
      </c>
      <c r="B25" t="s">
        <v>74</v>
      </c>
      <c r="C25" t="s">
        <v>6</v>
      </c>
      <c r="D25" t="s">
        <v>71</v>
      </c>
      <c r="E25" t="s">
        <v>14</v>
      </c>
      <c r="F25">
        <f>F16*0.0036</f>
        <v>29.619519472655998</v>
      </c>
      <c r="G25">
        <f t="shared" ref="G25:AN27" si="1">G16*0.0036</f>
        <v>28.929229912368001</v>
      </c>
      <c r="H25">
        <f t="shared" si="1"/>
        <v>29.914106797116002</v>
      </c>
      <c r="I25">
        <f t="shared" si="1"/>
        <v>34.125884209188001</v>
      </c>
      <c r="J25">
        <f t="shared" si="1"/>
        <v>39.250843522560004</v>
      </c>
      <c r="K25">
        <f t="shared" si="1"/>
        <v>48.676815948959998</v>
      </c>
      <c r="L25">
        <f t="shared" si="1"/>
        <v>57.021399937440002</v>
      </c>
      <c r="M25">
        <f t="shared" si="1"/>
        <v>61.091837393759995</v>
      </c>
      <c r="N25">
        <f t="shared" si="1"/>
        <v>62.421578829719998</v>
      </c>
      <c r="O25">
        <f t="shared" si="1"/>
        <v>67.108364301959995</v>
      </c>
      <c r="P25">
        <f t="shared" si="1"/>
        <v>68.364473843879992</v>
      </c>
      <c r="Q25">
        <f t="shared" si="1"/>
        <v>56.964733503479998</v>
      </c>
      <c r="R25">
        <f t="shared" si="1"/>
        <v>42.898503473999995</v>
      </c>
      <c r="S25">
        <f t="shared" si="1"/>
        <v>32.890945641767999</v>
      </c>
      <c r="T25">
        <f t="shared" si="1"/>
        <v>25.006542028632001</v>
      </c>
      <c r="U25">
        <f t="shared" si="1"/>
        <v>18.850308655968</v>
      </c>
      <c r="V25">
        <f t="shared" si="1"/>
        <v>14.143077155087999</v>
      </c>
      <c r="W25">
        <f t="shared" si="1"/>
        <v>10.562130523476</v>
      </c>
      <c r="X25">
        <f t="shared" si="1"/>
        <v>7.8455431383840004</v>
      </c>
      <c r="Y25">
        <f t="shared" si="1"/>
        <v>5.7923820727199997</v>
      </c>
      <c r="Z25">
        <f t="shared" si="1"/>
        <v>4.2508492202520003</v>
      </c>
      <c r="AA25">
        <f t="shared" si="1"/>
        <v>3.0992480388935997</v>
      </c>
      <c r="AB25">
        <f t="shared" si="1"/>
        <v>2.2500184726296002</v>
      </c>
      <c r="AC25">
        <f t="shared" si="1"/>
        <v>1.6209867207816</v>
      </c>
      <c r="AD25">
        <f t="shared" si="1"/>
        <v>1.1580764813639999</v>
      </c>
      <c r="AE25">
        <f t="shared" si="1"/>
        <v>0.82068645707639998</v>
      </c>
      <c r="AF25">
        <f t="shared" si="1"/>
        <v>0.57873734376120001</v>
      </c>
      <c r="AG25">
        <f t="shared" si="1"/>
        <v>0.40503658763519995</v>
      </c>
      <c r="AH25">
        <f t="shared" si="1"/>
        <v>0.28205403603335999</v>
      </c>
      <c r="AI25">
        <f t="shared" si="1"/>
        <v>0.19521298442519999</v>
      </c>
      <c r="AJ25">
        <f t="shared" si="1"/>
        <v>0.13430930528915999</v>
      </c>
      <c r="AK25">
        <f t="shared" si="1"/>
        <v>9.1971915368759996E-2</v>
      </c>
      <c r="AL25">
        <f t="shared" si="1"/>
        <v>6.2641279256759996E-2</v>
      </c>
      <c r="AM25">
        <f t="shared" si="1"/>
        <v>4.2505942238279998E-2</v>
      </c>
      <c r="AN25">
        <f t="shared" si="1"/>
        <v>2.8748159691227997E-2</v>
      </c>
    </row>
    <row r="26" spans="1:40" x14ac:dyDescent="0.25">
      <c r="A26" s="2" t="s">
        <v>5</v>
      </c>
      <c r="B26" t="s">
        <v>74</v>
      </c>
      <c r="C26" t="s">
        <v>6</v>
      </c>
      <c r="D26" t="s">
        <v>72</v>
      </c>
      <c r="E26" t="s">
        <v>14</v>
      </c>
      <c r="F26">
        <f t="shared" ref="F26:U27" si="2">F17*0.0036</f>
        <v>18.601245259776</v>
      </c>
      <c r="G26">
        <f t="shared" si="2"/>
        <v>20.224304525879997</v>
      </c>
      <c r="H26">
        <f t="shared" si="2"/>
        <v>23.517576062064002</v>
      </c>
      <c r="I26">
        <f t="shared" si="2"/>
        <v>27.866375618903998</v>
      </c>
      <c r="J26">
        <f t="shared" si="2"/>
        <v>31.663932998364</v>
      </c>
      <c r="K26">
        <f t="shared" si="2"/>
        <v>37.129726958039996</v>
      </c>
      <c r="L26">
        <f t="shared" si="2"/>
        <v>41.72707883412</v>
      </c>
      <c r="M26">
        <f t="shared" si="2"/>
        <v>48.94589388384</v>
      </c>
      <c r="N26">
        <f t="shared" si="2"/>
        <v>54.271200059279998</v>
      </c>
      <c r="O26">
        <f t="shared" si="2"/>
        <v>60.575784742800003</v>
      </c>
      <c r="P26">
        <f t="shared" si="2"/>
        <v>64.376563827959998</v>
      </c>
      <c r="Q26">
        <f t="shared" si="2"/>
        <v>64.544709202199996</v>
      </c>
      <c r="R26">
        <f t="shared" si="2"/>
        <v>60.757046267039996</v>
      </c>
      <c r="S26">
        <f t="shared" si="2"/>
        <v>56.055941665920002</v>
      </c>
      <c r="T26">
        <f t="shared" si="2"/>
        <v>50.797942404120001</v>
      </c>
      <c r="U26">
        <f t="shared" si="2"/>
        <v>44.934529997879999</v>
      </c>
      <c r="V26">
        <f t="shared" si="1"/>
        <v>39.099739505039999</v>
      </c>
      <c r="W26">
        <f t="shared" si="1"/>
        <v>33.747809277275998</v>
      </c>
      <c r="X26">
        <f t="shared" si="1"/>
        <v>28.816934028228001</v>
      </c>
      <c r="Y26">
        <f t="shared" si="1"/>
        <v>24.520169718467997</v>
      </c>
      <c r="Z26">
        <f t="shared" si="1"/>
        <v>20.85701940054</v>
      </c>
      <c r="AA26">
        <f t="shared" si="1"/>
        <v>18.218723429015999</v>
      </c>
      <c r="AB26">
        <f t="shared" si="1"/>
        <v>16.938579970476003</v>
      </c>
      <c r="AC26">
        <f t="shared" si="1"/>
        <v>16.141941599579997</v>
      </c>
      <c r="AD26">
        <f t="shared" si="1"/>
        <v>15.395606581860001</v>
      </c>
      <c r="AE26">
        <f t="shared" si="1"/>
        <v>14.508807641423999</v>
      </c>
      <c r="AF26">
        <f t="shared" si="1"/>
        <v>13.575892793471999</v>
      </c>
      <c r="AG26">
        <f t="shared" si="1"/>
        <v>12.641288609591999</v>
      </c>
      <c r="AH26">
        <f t="shared" si="1"/>
        <v>11.674353917771999</v>
      </c>
      <c r="AI26">
        <f t="shared" si="1"/>
        <v>10.752072617124</v>
      </c>
      <c r="AJ26">
        <f t="shared" si="1"/>
        <v>9.8512417331280009</v>
      </c>
      <c r="AK26">
        <f t="shared" si="1"/>
        <v>9.0510711789600009</v>
      </c>
      <c r="AL26">
        <f t="shared" si="1"/>
        <v>8.2376345644560001</v>
      </c>
      <c r="AM26">
        <f t="shared" si="1"/>
        <v>7.5149722346759988</v>
      </c>
      <c r="AN26">
        <f t="shared" si="1"/>
        <v>6.8130824241239996</v>
      </c>
    </row>
    <row r="27" spans="1:40" x14ac:dyDescent="0.25">
      <c r="A27" s="2" t="s">
        <v>5</v>
      </c>
      <c r="B27" t="s">
        <v>74</v>
      </c>
      <c r="C27" t="s">
        <v>6</v>
      </c>
      <c r="D27" t="s">
        <v>73</v>
      </c>
      <c r="E27" t="s">
        <v>14</v>
      </c>
      <c r="F27">
        <f t="shared" si="2"/>
        <v>43.299023586840001</v>
      </c>
      <c r="G27">
        <f t="shared" si="1"/>
        <v>43.772510308320001</v>
      </c>
      <c r="H27">
        <f t="shared" si="1"/>
        <v>47.526553143719994</v>
      </c>
      <c r="I27">
        <f t="shared" si="1"/>
        <v>51.573096451799998</v>
      </c>
      <c r="J27">
        <f t="shared" si="1"/>
        <v>56.182635911159998</v>
      </c>
      <c r="K27">
        <f t="shared" si="1"/>
        <v>62.590320484919999</v>
      </c>
      <c r="L27">
        <f t="shared" si="1"/>
        <v>64.772747399159996</v>
      </c>
      <c r="M27">
        <f t="shared" si="1"/>
        <v>69.872809591800007</v>
      </c>
      <c r="N27">
        <f t="shared" si="1"/>
        <v>70.872396420239994</v>
      </c>
      <c r="O27">
        <f t="shared" si="1"/>
        <v>71.328329579159998</v>
      </c>
      <c r="P27">
        <f t="shared" si="1"/>
        <v>71.781700217039997</v>
      </c>
      <c r="Q27">
        <f t="shared" si="1"/>
        <v>67.514438041559998</v>
      </c>
      <c r="R27">
        <f t="shared" si="1"/>
        <v>60.096180773159993</v>
      </c>
      <c r="S27">
        <f t="shared" si="1"/>
        <v>53.119086802920002</v>
      </c>
      <c r="T27">
        <f t="shared" si="1"/>
        <v>46.20847877712</v>
      </c>
      <c r="U27">
        <f t="shared" si="1"/>
        <v>39.699331089479998</v>
      </c>
      <c r="V27">
        <f t="shared" si="1"/>
        <v>33.717845554127997</v>
      </c>
      <c r="W27">
        <f t="shared" si="1"/>
        <v>28.443806374643998</v>
      </c>
      <c r="X27">
        <f t="shared" si="1"/>
        <v>23.902204723091998</v>
      </c>
      <c r="Y27">
        <f t="shared" si="1"/>
        <v>19.955145655296</v>
      </c>
      <c r="Z27">
        <f t="shared" si="1"/>
        <v>16.633333907388</v>
      </c>
      <c r="AA27">
        <f t="shared" si="1"/>
        <v>14.177490299243999</v>
      </c>
      <c r="AB27">
        <f t="shared" si="1"/>
        <v>12.726668087136</v>
      </c>
      <c r="AC27">
        <f t="shared" si="1"/>
        <v>11.756624556564001</v>
      </c>
      <c r="AD27">
        <f t="shared" si="1"/>
        <v>10.85632158618</v>
      </c>
      <c r="AE27">
        <f t="shared" si="1"/>
        <v>10.01254906134</v>
      </c>
      <c r="AF27">
        <f t="shared" si="1"/>
        <v>9.2154605099760012</v>
      </c>
      <c r="AG27">
        <f t="shared" si="1"/>
        <v>8.4392937302759989</v>
      </c>
      <c r="AH27">
        <f t="shared" si="1"/>
        <v>7.6656927624840003</v>
      </c>
      <c r="AI27">
        <f t="shared" si="1"/>
        <v>6.9589777147919998</v>
      </c>
      <c r="AJ27">
        <f t="shared" si="1"/>
        <v>6.2605127538719998</v>
      </c>
      <c r="AK27">
        <f t="shared" si="1"/>
        <v>5.6121176934000001</v>
      </c>
      <c r="AL27">
        <f t="shared" si="1"/>
        <v>4.9929251522040001</v>
      </c>
      <c r="AM27">
        <f t="shared" si="1"/>
        <v>4.3514524701719992</v>
      </c>
      <c r="AN27">
        <f t="shared" si="1"/>
        <v>3.7378817175600001</v>
      </c>
    </row>
    <row r="28" spans="1:40" x14ac:dyDescent="0.25">
      <c r="A28" t="s">
        <v>5</v>
      </c>
      <c r="B28" t="s">
        <v>74</v>
      </c>
      <c r="C28" t="s">
        <v>6</v>
      </c>
      <c r="D28" t="s">
        <v>35</v>
      </c>
      <c r="E28" t="s">
        <v>14</v>
      </c>
      <c r="F28" s="1" t="s">
        <v>36</v>
      </c>
      <c r="G28" s="1" t="s">
        <v>37</v>
      </c>
      <c r="H28" s="1" t="s">
        <v>38</v>
      </c>
      <c r="I28" s="1" t="s">
        <v>39</v>
      </c>
      <c r="J28" s="1" t="s">
        <v>40</v>
      </c>
      <c r="K28" s="1" t="s">
        <v>41</v>
      </c>
      <c r="L28" s="1" t="s">
        <v>42</v>
      </c>
      <c r="M28" s="1" t="s">
        <v>43</v>
      </c>
      <c r="N28" s="1" t="s">
        <v>44</v>
      </c>
      <c r="O28" s="1" t="s">
        <v>45</v>
      </c>
      <c r="P28" s="1" t="s">
        <v>46</v>
      </c>
      <c r="Q28" s="1" t="s">
        <v>47</v>
      </c>
      <c r="R28" s="1" t="s">
        <v>48</v>
      </c>
      <c r="S28" s="1" t="s">
        <v>49</v>
      </c>
      <c r="T28" s="1" t="s">
        <v>50</v>
      </c>
      <c r="U28" s="1" t="s">
        <v>51</v>
      </c>
      <c r="V28" s="1" t="s">
        <v>52</v>
      </c>
      <c r="W28" s="1" t="s">
        <v>53</v>
      </c>
      <c r="X28" s="1" t="s">
        <v>54</v>
      </c>
      <c r="Y28">
        <v>29431.962800469599</v>
      </c>
      <c r="Z28" s="1" t="s">
        <v>55</v>
      </c>
      <c r="AA28" s="1" t="s">
        <v>56</v>
      </c>
      <c r="AB28" s="1" t="s">
        <v>57</v>
      </c>
      <c r="AC28" s="1" t="s">
        <v>58</v>
      </c>
      <c r="AD28" s="1" t="s">
        <v>59</v>
      </c>
      <c r="AE28" s="1" t="s">
        <v>60</v>
      </c>
      <c r="AF28" s="1" t="s">
        <v>61</v>
      </c>
      <c r="AG28" s="1" t="s">
        <v>62</v>
      </c>
      <c r="AH28" s="1" t="s">
        <v>63</v>
      </c>
      <c r="AI28" s="1" t="s">
        <v>64</v>
      </c>
      <c r="AJ28" s="1" t="s">
        <v>65</v>
      </c>
      <c r="AK28" s="1" t="s">
        <v>66</v>
      </c>
      <c r="AL28" s="1" t="s">
        <v>67</v>
      </c>
      <c r="AM28" s="1" t="s">
        <v>68</v>
      </c>
      <c r="AN28" s="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FRIDA_HD_ER_RCP85_1_CDD_20_10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 Khourdajie, Alaa</cp:lastModifiedBy>
  <dcterms:created xsi:type="dcterms:W3CDTF">2025-06-18T12:49:36Z</dcterms:created>
  <dcterms:modified xsi:type="dcterms:W3CDTF">2025-08-19T13:43:52Z</dcterms:modified>
</cp:coreProperties>
</file>