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khour\Documents\GitHub\DERPs\H&amp;D\data\"/>
    </mc:Choice>
  </mc:AlternateContent>
  <xr:revisionPtr revIDLastSave="0" documentId="13_ncr:1_{8375AB5A-88EC-49A9-B806-94B1618F3F7B}" xr6:coauthVersionLast="47" xr6:coauthVersionMax="47" xr10:uidLastSave="{00000000-0000-0000-0000-000000000000}"/>
  <bookViews>
    <workbookView xWindow="-14985" yWindow="-16560" windowWidth="29040" windowHeight="15720" xr2:uid="{8B4BF252-317C-4D81-987B-2078AA8F407E}"/>
  </bookViews>
  <sheets>
    <sheet name="FRIDA_HD_ER_RCP85_1_CDD_20_10_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7" i="1" l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<sst xmlns="http://schemas.openxmlformats.org/spreadsheetml/2006/main" count="174" uniqueCount="75">
  <si>
    <t>Model</t>
  </si>
  <si>
    <t>Scenario</t>
  </si>
  <si>
    <t>Region</t>
  </si>
  <si>
    <t>Variable</t>
  </si>
  <si>
    <t>Unit</t>
  </si>
  <si>
    <t>FRIDAv2.1</t>
  </si>
  <si>
    <t>World</t>
  </si>
  <si>
    <t>Temperature Anomaly</t>
  </si>
  <si>
    <t>K</t>
  </si>
  <si>
    <t>CO2 Emissions</t>
  </si>
  <si>
    <t>MtCO2/Year</t>
  </si>
  <si>
    <t>CO2 Emissions|Energy</t>
  </si>
  <si>
    <t>CO2 Emissions|Food and Land Use</t>
  </si>
  <si>
    <t>Capacity|Electricity|Solar</t>
  </si>
  <si>
    <t>GW</t>
  </si>
  <si>
    <t>Capacity|Electricity|Wind</t>
  </si>
  <si>
    <t>Capacity|Biomass</t>
  </si>
  <si>
    <t>Mt/Year</t>
  </si>
  <si>
    <t>Production|Biomass</t>
  </si>
  <si>
    <t>Capacity|Coal</t>
  </si>
  <si>
    <t>c$</t>
  </si>
  <si>
    <t>Capacity|Gas</t>
  </si>
  <si>
    <t>Capacity|Oil</t>
  </si>
  <si>
    <t>Capacity|Electricity|Hydro</t>
  </si>
  <si>
    <t>Capacity|Electricity|Nuclear</t>
  </si>
  <si>
    <t>Secondary Energy</t>
  </si>
  <si>
    <t>TWh/Year</t>
  </si>
  <si>
    <t>Secondary Energy|Coal</t>
  </si>
  <si>
    <t>Secondary Energy|Gas</t>
  </si>
  <si>
    <t>Secondary Energy|Oil</t>
  </si>
  <si>
    <t>Secondary Energy|Electricity|Nuclear</t>
  </si>
  <si>
    <t>Secondary Energy|Biomass</t>
  </si>
  <si>
    <t>Secondary Energy|Electricity|Hydro</t>
  </si>
  <si>
    <t>Secondary Energy|Electricity|Solar</t>
  </si>
  <si>
    <t>Secondary Energy|Electricity|Wind</t>
  </si>
  <si>
    <t>Capacity|Electricity</t>
  </si>
  <si>
    <t>1835.5426539705247</t>
  </si>
  <si>
    <t>1993.370325669826</t>
  </si>
  <si>
    <t>2221.1776760567873</t>
  </si>
  <si>
    <t>2542.3138397108287</t>
  </si>
  <si>
    <t>2834.230805996189</t>
  </si>
  <si>
    <t>3261.3655540626714</t>
  </si>
  <si>
    <t>3737.770549375407</t>
  </si>
  <si>
    <t>4445.306016428068</t>
  </si>
  <si>
    <t>5478.359035553465</t>
  </si>
  <si>
    <t>6854.178864153778</t>
  </si>
  <si>
    <t>8715.599884213914</t>
  </si>
  <si>
    <t>10621.56405428455</t>
  </si>
  <si>
    <t>13093.697783452313</t>
  </si>
  <si>
    <t>18254.878523436324</t>
  </si>
  <si>
    <t>20472.455221657543</t>
  </si>
  <si>
    <t>22159.657100759312</t>
  </si>
  <si>
    <t>23404.414599314474</t>
  </si>
  <si>
    <t>24351.405848788687</t>
  </si>
  <si>
    <t>25154.162169667026</t>
  </si>
  <si>
    <t>25928.426463028718</t>
  </si>
  <si>
    <t>26393.56193577501</t>
  </si>
  <si>
    <t>26550.266609448474</t>
  </si>
  <si>
    <t>26903.421740132577</t>
  </si>
  <si>
    <t>27490.96761463263</t>
  </si>
  <si>
    <t>28155.59098943137</t>
  </si>
  <si>
    <t>28767.126202497435</t>
  </si>
  <si>
    <t>29199.899984683514</t>
  </si>
  <si>
    <t>29477.90935286373</t>
  </si>
  <si>
    <t>29583.22141821321</t>
  </si>
  <si>
    <t>29686.24878474969</t>
  </si>
  <si>
    <t>29856.343062210854</t>
  </si>
  <si>
    <t>30126.788271260335</t>
  </si>
  <si>
    <t>30431.779447555273</t>
  </si>
  <si>
    <t>30673.596186205657</t>
  </si>
  <si>
    <t>Capacity|Electricity|Biomass</t>
  </si>
  <si>
    <t>Capacity|Electricity|Coal</t>
  </si>
  <si>
    <t>Capacity|Electricity|Gas</t>
  </si>
  <si>
    <t>Capacity|Electricity|Oil</t>
  </si>
  <si>
    <t>HD_D4_RCP85_1_CDD_20_10_nCAP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</si>
</sst>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E1A7-5DD2-4DFA-9228-EE08B3F3EB30}">
  <dimension ref="A1:AN28"/>
  <sheetViews>
    <sheetView tabSelected="1" workbookViewId="0">
      <selection activeCell="B3" sqref="B3:B28"/>
    </sheetView>
  </sheetViews>
  <sheetFormatPr defaultRowHeight="15" x14ac:dyDescent="0.25"/>
  <cols>
    <col min="2" max="2" width="30.7109375" bestFit="1" customWidth="1"/>
    <col min="4" max="4" width="34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1980</v>
      </c>
      <c r="G1">
        <v>1985</v>
      </c>
      <c r="H1">
        <v>1990</v>
      </c>
      <c r="I1">
        <v>1995</v>
      </c>
      <c r="J1">
        <v>2000</v>
      </c>
      <c r="K1">
        <v>2005</v>
      </c>
      <c r="L1">
        <v>2010</v>
      </c>
      <c r="M1">
        <v>2015</v>
      </c>
      <c r="N1">
        <v>2020</v>
      </c>
      <c r="O1">
        <v>2025</v>
      </c>
      <c r="P1">
        <v>2030</v>
      </c>
      <c r="Q1">
        <v>2035</v>
      </c>
      <c r="R1">
        <v>2040</v>
      </c>
      <c r="S1">
        <v>2045</v>
      </c>
      <c r="T1">
        <v>2050</v>
      </c>
      <c r="U1">
        <v>2055</v>
      </c>
      <c r="V1">
        <v>2060</v>
      </c>
      <c r="W1">
        <v>2065</v>
      </c>
      <c r="X1">
        <v>2070</v>
      </c>
      <c r="Y1">
        <v>2075</v>
      </c>
      <c r="Z1">
        <v>2080</v>
      </c>
      <c r="AA1">
        <v>2085</v>
      </c>
      <c r="AB1">
        <v>2090</v>
      </c>
      <c r="AC1">
        <v>2095</v>
      </c>
      <c r="AD1">
        <v>2100</v>
      </c>
      <c r="AE1">
        <v>2105</v>
      </c>
      <c r="AF1">
        <v>2110</v>
      </c>
      <c r="AG1">
        <v>2115</v>
      </c>
      <c r="AH1">
        <v>2120</v>
      </c>
      <c r="AI1">
        <v>2125</v>
      </c>
      <c r="AJ1">
        <v>2130</v>
      </c>
      <c r="AK1">
        <v>2135</v>
      </c>
      <c r="AL1">
        <v>2140</v>
      </c>
      <c r="AM1">
        <v>2145</v>
      </c>
      <c r="AN1">
        <v>2150</v>
      </c>
    </row>
    <row r="2" spans="1:40" x14ac:dyDescent="0.25">
      <c r="A2" t="s">
        <v>5</v>
      </c>
      <c r="B2" t="s">
        <v>74</v>
      </c>
      <c r="C2" t="s">
        <v>6</v>
      </c>
      <c r="D2" t="s">
        <v>7</v>
      </c>
      <c r="E2" t="s">
        <v>8</v>
      </c>
      <c r="F2">
        <v>0.32885944392299998</v>
      </c>
      <c r="G2">
        <v>0.31247952767600001</v>
      </c>
      <c r="H2">
        <v>0.50375011466899999</v>
      </c>
      <c r="I2">
        <v>0.520025699891</v>
      </c>
      <c r="J2">
        <v>0.72064453513399995</v>
      </c>
      <c r="K2">
        <v>0.833040098673</v>
      </c>
      <c r="L2">
        <v>0.93214567946799998</v>
      </c>
      <c r="M2">
        <v>1.0850433351</v>
      </c>
      <c r="N2">
        <v>1.2087726535700001</v>
      </c>
      <c r="O2">
        <v>1.38016806925</v>
      </c>
      <c r="P2">
        <v>1.47851278828</v>
      </c>
      <c r="Q2">
        <v>1.5886262986399999</v>
      </c>
      <c r="R2">
        <v>1.7183967516400001</v>
      </c>
      <c r="S2">
        <v>1.8101191814399999</v>
      </c>
      <c r="T2">
        <v>1.91929564683</v>
      </c>
      <c r="U2">
        <v>1.9799557837399999</v>
      </c>
      <c r="V2">
        <v>2.0643332215600001</v>
      </c>
      <c r="W2">
        <v>2.12229947254</v>
      </c>
      <c r="X2">
        <v>2.1912759287800001</v>
      </c>
      <c r="Y2">
        <v>2.2289660065799999</v>
      </c>
      <c r="Z2">
        <v>2.2716138046099998</v>
      </c>
      <c r="AA2">
        <v>2.3165444609699999</v>
      </c>
      <c r="AB2">
        <v>2.3399823031100002</v>
      </c>
      <c r="AC2">
        <v>2.39073518436</v>
      </c>
      <c r="AD2">
        <v>2.4038029539200001</v>
      </c>
      <c r="AE2">
        <v>2.4430016775699999</v>
      </c>
      <c r="AF2">
        <v>2.4538918191399999</v>
      </c>
      <c r="AG2">
        <v>2.49653849164</v>
      </c>
      <c r="AH2">
        <v>2.5083666030699998</v>
      </c>
      <c r="AI2">
        <v>2.54749015237</v>
      </c>
      <c r="AJ2">
        <v>2.5521269267600002</v>
      </c>
      <c r="AK2">
        <v>2.5946258987999999</v>
      </c>
      <c r="AL2">
        <v>2.6008719255599999</v>
      </c>
      <c r="AM2">
        <v>2.6346110771500002</v>
      </c>
      <c r="AN2">
        <v>2.65343316423</v>
      </c>
    </row>
    <row r="3" spans="1:40" x14ac:dyDescent="0.25">
      <c r="A3" t="s">
        <v>5</v>
      </c>
      <c r="B3" t="s">
        <v>74</v>
      </c>
      <c r="C3" t="s">
        <v>6</v>
      </c>
      <c r="D3" t="s">
        <v>9</v>
      </c>
      <c r="E3" t="s">
        <v>10</v>
      </c>
      <c r="F3">
        <v>25448.836718899998</v>
      </c>
      <c r="G3">
        <v>24116.930738300001</v>
      </c>
      <c r="H3">
        <v>26159.986315900002</v>
      </c>
      <c r="I3">
        <v>28269.6518789</v>
      </c>
      <c r="J3">
        <v>30381.9156367</v>
      </c>
      <c r="K3">
        <v>34669.052950500001</v>
      </c>
      <c r="L3">
        <v>37145.5276276</v>
      </c>
      <c r="M3">
        <v>39524.574189300001</v>
      </c>
      <c r="N3">
        <v>40360.997280299998</v>
      </c>
      <c r="O3">
        <v>42418.267801399998</v>
      </c>
      <c r="P3">
        <v>42577.265216799999</v>
      </c>
      <c r="Q3">
        <v>40161.240750899997</v>
      </c>
      <c r="R3">
        <v>36567.958787299998</v>
      </c>
      <c r="S3">
        <v>33542.483662600003</v>
      </c>
      <c r="T3">
        <v>31484.837280200001</v>
      </c>
      <c r="U3">
        <v>29127.212960600002</v>
      </c>
      <c r="V3">
        <v>26766.520646299999</v>
      </c>
      <c r="W3">
        <v>24977.459032700001</v>
      </c>
      <c r="X3">
        <v>22909.131781200002</v>
      </c>
      <c r="Y3">
        <v>21315.972800200001</v>
      </c>
      <c r="Z3">
        <v>19953.4533037</v>
      </c>
      <c r="AA3">
        <v>18858.2398302</v>
      </c>
      <c r="AB3">
        <v>18597.3345988</v>
      </c>
      <c r="AC3">
        <v>18440.753838000001</v>
      </c>
      <c r="AD3">
        <v>18218.228305600001</v>
      </c>
      <c r="AE3">
        <v>18147.683154599999</v>
      </c>
      <c r="AF3">
        <v>17812.761050599998</v>
      </c>
      <c r="AG3">
        <v>17604.476983500001</v>
      </c>
      <c r="AH3">
        <v>17397.338702500001</v>
      </c>
      <c r="AI3">
        <v>17001.636384199999</v>
      </c>
      <c r="AJ3">
        <v>16977.954356499999</v>
      </c>
      <c r="AK3">
        <v>16881.560721400001</v>
      </c>
      <c r="AL3">
        <v>16840.046493599999</v>
      </c>
      <c r="AM3">
        <v>17116.4827372</v>
      </c>
      <c r="AN3">
        <v>16976.097520899999</v>
      </c>
    </row>
    <row r="4" spans="1:40" x14ac:dyDescent="0.25">
      <c r="A4" t="s">
        <v>5</v>
      </c>
      <c r="B4" t="s">
        <v>74</v>
      </c>
      <c r="C4" t="s">
        <v>6</v>
      </c>
      <c r="D4" t="s">
        <v>11</v>
      </c>
      <c r="E4" t="s">
        <v>10</v>
      </c>
      <c r="F4">
        <v>18817.6765562</v>
      </c>
      <c r="G4">
        <v>18940.144424599999</v>
      </c>
      <c r="H4">
        <v>20196.395675600001</v>
      </c>
      <c r="I4">
        <v>22427.1592513</v>
      </c>
      <c r="J4">
        <v>24760.442191499998</v>
      </c>
      <c r="K4">
        <v>28504.1923049</v>
      </c>
      <c r="L4">
        <v>30957.020767499998</v>
      </c>
      <c r="M4">
        <v>32917.452139599998</v>
      </c>
      <c r="N4">
        <v>33866.637008799997</v>
      </c>
      <c r="O4">
        <v>35479.658827899999</v>
      </c>
      <c r="P4">
        <v>36014.7799868</v>
      </c>
      <c r="Q4">
        <v>32870.581388600003</v>
      </c>
      <c r="R4">
        <v>28862.678512499999</v>
      </c>
      <c r="S4">
        <v>25458.301425500002</v>
      </c>
      <c r="T4">
        <v>22469.125584500001</v>
      </c>
      <c r="U4">
        <v>19860.810803699998</v>
      </c>
      <c r="V4">
        <v>17431.021077900001</v>
      </c>
      <c r="W4">
        <v>15335.1718299</v>
      </c>
      <c r="X4">
        <v>13502.625053399999</v>
      </c>
      <c r="Y4">
        <v>11911.056870300001</v>
      </c>
      <c r="Z4">
        <v>10547.7706877</v>
      </c>
      <c r="AA4">
        <v>9531.9267583100009</v>
      </c>
      <c r="AB4">
        <v>9044.8349897999997</v>
      </c>
      <c r="AC4">
        <v>8825.8688074599995</v>
      </c>
      <c r="AD4">
        <v>8595.5601474600007</v>
      </c>
      <c r="AE4">
        <v>8359.5369023700005</v>
      </c>
      <c r="AF4">
        <v>8096.7232960399997</v>
      </c>
      <c r="AG4">
        <v>7773.2009016299999</v>
      </c>
      <c r="AH4">
        <v>7418.5464230699999</v>
      </c>
      <c r="AI4">
        <v>7044.7944928099996</v>
      </c>
      <c r="AJ4">
        <v>6697.7398888600001</v>
      </c>
      <c r="AK4">
        <v>6397.4282579199999</v>
      </c>
      <c r="AL4">
        <v>6108.7513533700003</v>
      </c>
      <c r="AM4">
        <v>5824.2334417599996</v>
      </c>
      <c r="AN4">
        <v>5552.9741997499996</v>
      </c>
    </row>
    <row r="5" spans="1:40" x14ac:dyDescent="0.25">
      <c r="A5" t="s">
        <v>5</v>
      </c>
      <c r="B5" t="s">
        <v>74</v>
      </c>
      <c r="C5" t="s">
        <v>6</v>
      </c>
      <c r="D5" t="s">
        <v>12</v>
      </c>
      <c r="E5" t="s">
        <v>10</v>
      </c>
      <c r="F5">
        <v>6220.0338698899996</v>
      </c>
      <c r="G5">
        <v>4792.7083677399996</v>
      </c>
      <c r="H5">
        <v>5507.5673491999996</v>
      </c>
      <c r="I5">
        <v>5269.29184833</v>
      </c>
      <c r="J5">
        <v>4895.04559015</v>
      </c>
      <c r="K5">
        <v>5206.6202804000004</v>
      </c>
      <c r="L5">
        <v>5022.2719993399996</v>
      </c>
      <c r="M5">
        <v>5091.1379408100001</v>
      </c>
      <c r="N5">
        <v>4828.7774213399998</v>
      </c>
      <c r="O5">
        <v>4886.2169777500003</v>
      </c>
      <c r="P5">
        <v>4367.4589895500003</v>
      </c>
      <c r="Q5">
        <v>4766.3495683700003</v>
      </c>
      <c r="R5">
        <v>4965.9612409900001</v>
      </c>
      <c r="S5">
        <v>5301.2190952800001</v>
      </c>
      <c r="T5">
        <v>5644.5251199000004</v>
      </c>
      <c r="U5">
        <v>5684.5468982800003</v>
      </c>
      <c r="V5">
        <v>5524.5484463599996</v>
      </c>
      <c r="W5">
        <v>5341.8808838100003</v>
      </c>
      <c r="X5">
        <v>5095.6589657799996</v>
      </c>
      <c r="Y5">
        <v>4780.2240855299997</v>
      </c>
      <c r="Z5">
        <v>4570.4598687099997</v>
      </c>
      <c r="AA5">
        <v>4454.9284841400004</v>
      </c>
      <c r="AB5">
        <v>4443.09594105</v>
      </c>
      <c r="AC5">
        <v>4427.8474599900001</v>
      </c>
      <c r="AD5">
        <v>4332.8388927599999</v>
      </c>
      <c r="AE5">
        <v>4216.65683532</v>
      </c>
      <c r="AF5">
        <v>4105.7166824899996</v>
      </c>
      <c r="AG5">
        <v>4001.6719824400002</v>
      </c>
      <c r="AH5">
        <v>3931.50050151</v>
      </c>
      <c r="AI5">
        <v>3916.3463855700002</v>
      </c>
      <c r="AJ5">
        <v>3903.3752336699999</v>
      </c>
      <c r="AK5">
        <v>3980.8273795499999</v>
      </c>
      <c r="AL5">
        <v>3970.4093972000001</v>
      </c>
      <c r="AM5">
        <v>4075.7939178900001</v>
      </c>
      <c r="AN5">
        <v>4088.8767265400002</v>
      </c>
    </row>
    <row r="6" spans="1:40" x14ac:dyDescent="0.25">
      <c r="A6" t="s">
        <v>5</v>
      </c>
      <c r="B6" t="s">
        <v>74</v>
      </c>
      <c r="C6" t="s">
        <v>6</v>
      </c>
      <c r="D6" t="s">
        <v>13</v>
      </c>
      <c r="E6" t="s">
        <v>14</v>
      </c>
      <c r="F6">
        <v>0.745</v>
      </c>
      <c r="G6">
        <v>0.65564300497399997</v>
      </c>
      <c r="H6">
        <v>0.55895897995499999</v>
      </c>
      <c r="I6">
        <v>0.44454082089899999</v>
      </c>
      <c r="J6">
        <v>4.1254761572399996</v>
      </c>
      <c r="K6">
        <v>25.933416449799999</v>
      </c>
      <c r="L6">
        <v>30.9785824368</v>
      </c>
      <c r="M6">
        <v>66.545485185100006</v>
      </c>
      <c r="N6">
        <v>308.12674710700003</v>
      </c>
      <c r="O6">
        <v>788.97500759599995</v>
      </c>
      <c r="P6">
        <v>1516.7000974099999</v>
      </c>
      <c r="Q6">
        <v>2381.4058928499999</v>
      </c>
      <c r="R6">
        <v>3436.6294751700002</v>
      </c>
      <c r="S6">
        <v>4552.3197472399997</v>
      </c>
      <c r="T6">
        <v>5503.49565652</v>
      </c>
      <c r="U6">
        <v>6278.5826618600004</v>
      </c>
      <c r="V6">
        <v>6794.87088331</v>
      </c>
      <c r="W6">
        <v>7088.8575174600001</v>
      </c>
      <c r="X6">
        <v>7256.60510626</v>
      </c>
      <c r="Y6">
        <v>7389.92725617</v>
      </c>
      <c r="Z6">
        <v>7553.85528436</v>
      </c>
      <c r="AA6">
        <v>7642.0969126299997</v>
      </c>
      <c r="AB6">
        <v>7646.4270283100004</v>
      </c>
      <c r="AC6">
        <v>7773.9550410900001</v>
      </c>
      <c r="AD6">
        <v>8012.3535020899999</v>
      </c>
      <c r="AE6">
        <v>8303.2182358200007</v>
      </c>
      <c r="AF6">
        <v>8576.6839033800006</v>
      </c>
      <c r="AG6">
        <v>8814.9412513499992</v>
      </c>
      <c r="AH6">
        <v>8986.5543834700002</v>
      </c>
      <c r="AI6">
        <v>9024.8413960100006</v>
      </c>
      <c r="AJ6">
        <v>9048.4973520700005</v>
      </c>
      <c r="AK6">
        <v>9155.7303482700008</v>
      </c>
      <c r="AL6">
        <v>9287.7717586100007</v>
      </c>
      <c r="AM6">
        <v>9439.5137068900003</v>
      </c>
      <c r="AN6">
        <v>9550.2585830099997</v>
      </c>
    </row>
    <row r="7" spans="1:40" x14ac:dyDescent="0.25">
      <c r="A7" t="s">
        <v>5</v>
      </c>
      <c r="B7" t="s">
        <v>74</v>
      </c>
      <c r="C7" t="s">
        <v>6</v>
      </c>
      <c r="D7" t="s">
        <v>15</v>
      </c>
      <c r="E7" t="s">
        <v>14</v>
      </c>
      <c r="F7">
        <v>0.745</v>
      </c>
      <c r="G7">
        <v>0.65564314765099996</v>
      </c>
      <c r="H7">
        <v>0.55895977894000004</v>
      </c>
      <c r="I7">
        <v>0.44454208903699999</v>
      </c>
      <c r="J7">
        <v>0.43844263257400001</v>
      </c>
      <c r="K7">
        <v>15.2615915902</v>
      </c>
      <c r="L7">
        <v>126.83951719700001</v>
      </c>
      <c r="M7">
        <v>413.82494501600002</v>
      </c>
      <c r="N7">
        <v>822.12712860099998</v>
      </c>
      <c r="O7">
        <v>1448.1031383</v>
      </c>
      <c r="P7">
        <v>2241.4448920999998</v>
      </c>
      <c r="Q7">
        <v>3019.37186716</v>
      </c>
      <c r="R7">
        <v>3868.7459959500002</v>
      </c>
      <c r="S7">
        <v>4748.42892519</v>
      </c>
      <c r="T7">
        <v>5467.5404663099998</v>
      </c>
      <c r="U7">
        <v>6003.3431775500003</v>
      </c>
      <c r="V7">
        <v>6329.0181929099999</v>
      </c>
      <c r="W7">
        <v>6474.2591247999999</v>
      </c>
      <c r="X7">
        <v>6529.7478637100003</v>
      </c>
      <c r="Y7">
        <v>6542.9781385300003</v>
      </c>
      <c r="Z7">
        <v>6575.6955502800001</v>
      </c>
      <c r="AA7">
        <v>6536.6427578499997</v>
      </c>
      <c r="AB7">
        <v>6448.1674180299997</v>
      </c>
      <c r="AC7">
        <v>6441.1476231200004</v>
      </c>
      <c r="AD7">
        <v>6534.69358225</v>
      </c>
      <c r="AE7">
        <v>6675.7630639600002</v>
      </c>
      <c r="AF7">
        <v>6795.4054870700002</v>
      </c>
      <c r="AG7">
        <v>6866.55646454</v>
      </c>
      <c r="AH7">
        <v>6901.6624375600004</v>
      </c>
      <c r="AI7">
        <v>6896.7235483599998</v>
      </c>
      <c r="AJ7">
        <v>6862.0822925299999</v>
      </c>
      <c r="AK7">
        <v>6857.9819205200001</v>
      </c>
      <c r="AL7">
        <v>6924.5395070599998</v>
      </c>
      <c r="AM7">
        <v>6996.0257515499998</v>
      </c>
      <c r="AN7">
        <v>7059.3049891199998</v>
      </c>
    </row>
    <row r="8" spans="1:40" x14ac:dyDescent="0.25">
      <c r="A8" t="s">
        <v>5</v>
      </c>
      <c r="B8" t="s">
        <v>74</v>
      </c>
      <c r="C8" t="s">
        <v>6</v>
      </c>
      <c r="D8" t="s">
        <v>16</v>
      </c>
      <c r="E8" t="s">
        <v>17</v>
      </c>
      <c r="F8">
        <v>5.0030017510000002</v>
      </c>
      <c r="G8">
        <v>17.159092500300002</v>
      </c>
      <c r="H8">
        <v>15.105281638299999</v>
      </c>
      <c r="I8">
        <v>25.907706838500001</v>
      </c>
      <c r="J8">
        <v>38.447611094800003</v>
      </c>
      <c r="K8">
        <v>48.115804778700003</v>
      </c>
      <c r="L8">
        <v>125.413433549</v>
      </c>
      <c r="M8">
        <v>176.17696145100001</v>
      </c>
      <c r="N8">
        <v>220.30475669500001</v>
      </c>
      <c r="O8">
        <v>288.898347382</v>
      </c>
      <c r="P8">
        <v>227.951854578</v>
      </c>
      <c r="Q8">
        <v>285.78713554500001</v>
      </c>
      <c r="R8">
        <v>509.12224458600002</v>
      </c>
      <c r="S8">
        <v>876.38173501899996</v>
      </c>
      <c r="T8">
        <v>1300.0467056699999</v>
      </c>
      <c r="U8">
        <v>1726.5994652899999</v>
      </c>
      <c r="V8">
        <v>2078.99786047</v>
      </c>
      <c r="W8">
        <v>2362.7458017899999</v>
      </c>
      <c r="X8">
        <v>2566.3048093799998</v>
      </c>
      <c r="Y8">
        <v>2707.5441949400001</v>
      </c>
      <c r="Z8">
        <v>2787.9152316499999</v>
      </c>
      <c r="AA8">
        <v>2869.55369999</v>
      </c>
      <c r="AB8">
        <v>3015.9362009699998</v>
      </c>
      <c r="AC8">
        <v>3195.6257257799998</v>
      </c>
      <c r="AD8">
        <v>3349.2231656499998</v>
      </c>
      <c r="AE8">
        <v>3477.2741154400001</v>
      </c>
      <c r="AF8">
        <v>3556.4308766600002</v>
      </c>
      <c r="AG8">
        <v>3591.1040442399999</v>
      </c>
      <c r="AH8">
        <v>3598.0354919199999</v>
      </c>
      <c r="AI8">
        <v>3586.5889257899998</v>
      </c>
      <c r="AJ8">
        <v>3588.2475590200002</v>
      </c>
      <c r="AK8">
        <v>3585.6420224200001</v>
      </c>
      <c r="AL8">
        <v>3594.05636499</v>
      </c>
      <c r="AM8">
        <v>3593.0828523099999</v>
      </c>
      <c r="AN8">
        <v>3592.9268544199999</v>
      </c>
    </row>
    <row r="9" spans="1:40" x14ac:dyDescent="0.25">
      <c r="A9" t="s">
        <v>5</v>
      </c>
      <c r="B9" t="s">
        <v>74</v>
      </c>
      <c r="C9" t="s">
        <v>6</v>
      </c>
      <c r="D9" t="s">
        <v>18</v>
      </c>
      <c r="E9" t="s">
        <v>17</v>
      </c>
      <c r="F9">
        <v>4.4324147848499997</v>
      </c>
      <c r="G9">
        <v>15.4535222391</v>
      </c>
      <c r="H9">
        <v>13.6546329937</v>
      </c>
      <c r="I9">
        <v>23.279892285799999</v>
      </c>
      <c r="J9">
        <v>35.262762574</v>
      </c>
      <c r="K9">
        <v>43.572186354099998</v>
      </c>
      <c r="L9">
        <v>114.231361728</v>
      </c>
      <c r="M9">
        <v>162.14985166100001</v>
      </c>
      <c r="N9">
        <v>204.66122792799999</v>
      </c>
      <c r="O9">
        <v>268.10988524499999</v>
      </c>
      <c r="P9">
        <v>218.209429097</v>
      </c>
      <c r="Q9">
        <v>264.476055202</v>
      </c>
      <c r="R9">
        <v>469.43823795600002</v>
      </c>
      <c r="S9">
        <v>808.96041469600004</v>
      </c>
      <c r="T9">
        <v>1209.5926631100001</v>
      </c>
      <c r="U9">
        <v>1626.18873478</v>
      </c>
      <c r="V9">
        <v>1982.6824016800001</v>
      </c>
      <c r="W9">
        <v>2273.4401767200002</v>
      </c>
      <c r="X9">
        <v>2487.3222427699998</v>
      </c>
      <c r="Y9">
        <v>2637.5492212499998</v>
      </c>
      <c r="Z9">
        <v>2728.1986444600002</v>
      </c>
      <c r="AA9">
        <v>2816.9185665</v>
      </c>
      <c r="AB9">
        <v>2951.2476141000002</v>
      </c>
      <c r="AC9">
        <v>3127.2496786299998</v>
      </c>
      <c r="AD9">
        <v>3293.4379798099999</v>
      </c>
      <c r="AE9">
        <v>3427.2874998000002</v>
      </c>
      <c r="AF9">
        <v>3515.3754067099999</v>
      </c>
      <c r="AG9">
        <v>3560.3070265699998</v>
      </c>
      <c r="AH9">
        <v>3574.0942693100001</v>
      </c>
      <c r="AI9">
        <v>3568.4911766700002</v>
      </c>
      <c r="AJ9">
        <v>3566.6877679899999</v>
      </c>
      <c r="AK9">
        <v>3565.45640456</v>
      </c>
      <c r="AL9">
        <v>3579.0082197800002</v>
      </c>
      <c r="AM9">
        <v>3582.1768971199999</v>
      </c>
      <c r="AN9">
        <v>3579.72007811</v>
      </c>
    </row>
    <row r="10" spans="1:40" x14ac:dyDescent="0.25">
      <c r="A10" t="s">
        <v>5</v>
      </c>
      <c r="B10" t="s">
        <v>74</v>
      </c>
      <c r="C10" t="s">
        <v>6</v>
      </c>
      <c r="D10" t="s">
        <v>19</v>
      </c>
      <c r="E10" t="s">
        <v>20</v>
      </c>
      <c r="F10">
        <v>2211946000000</v>
      </c>
      <c r="G10">
        <v>2141771452560</v>
      </c>
      <c r="H10">
        <v>2199576911610</v>
      </c>
      <c r="I10">
        <v>2483710711270</v>
      </c>
      <c r="J10">
        <v>2798104479480</v>
      </c>
      <c r="K10">
        <v>3369116475800</v>
      </c>
      <c r="L10">
        <v>3790357931800</v>
      </c>
      <c r="M10">
        <v>3922268853960</v>
      </c>
      <c r="N10">
        <v>3958730916620</v>
      </c>
      <c r="O10">
        <v>4166287099700</v>
      </c>
      <c r="P10">
        <v>4195091643430</v>
      </c>
      <c r="Q10">
        <v>3556849947930</v>
      </c>
      <c r="R10">
        <v>2769252641790</v>
      </c>
      <c r="S10">
        <v>2144498643610</v>
      </c>
      <c r="T10">
        <v>1658895287890</v>
      </c>
      <c r="U10">
        <v>1281306066400</v>
      </c>
      <c r="V10">
        <v>988118676783</v>
      </c>
      <c r="W10">
        <v>761689600754</v>
      </c>
      <c r="X10">
        <v>586533503976</v>
      </c>
      <c r="Y10">
        <v>451022193785</v>
      </c>
      <c r="Z10">
        <v>346614724116</v>
      </c>
      <c r="AA10">
        <v>266617132682</v>
      </c>
      <c r="AB10">
        <v>233830706885</v>
      </c>
      <c r="AC10">
        <v>233506441351</v>
      </c>
      <c r="AD10">
        <v>243359685504</v>
      </c>
      <c r="AE10">
        <v>249535610425</v>
      </c>
      <c r="AF10">
        <v>252028114270</v>
      </c>
      <c r="AG10">
        <v>247992996350</v>
      </c>
      <c r="AH10">
        <v>234164418479</v>
      </c>
      <c r="AI10">
        <v>214795464900</v>
      </c>
      <c r="AJ10">
        <v>189029935337</v>
      </c>
      <c r="AK10">
        <v>155460497115</v>
      </c>
      <c r="AL10">
        <v>120359374344</v>
      </c>
      <c r="AM10">
        <v>92670660293.199997</v>
      </c>
      <c r="AN10">
        <v>71551954149.100006</v>
      </c>
    </row>
    <row r="11" spans="1:40" x14ac:dyDescent="0.25">
      <c r="A11" t="s">
        <v>5</v>
      </c>
      <c r="B11" t="s">
        <v>74</v>
      </c>
      <c r="C11" t="s">
        <v>6</v>
      </c>
      <c r="D11" t="s">
        <v>21</v>
      </c>
      <c r="E11" t="s">
        <v>20</v>
      </c>
      <c r="F11">
        <v>2103942000000</v>
      </c>
      <c r="G11">
        <v>2270738765830</v>
      </c>
      <c r="H11">
        <v>2619936432160</v>
      </c>
      <c r="I11">
        <v>3053303324730</v>
      </c>
      <c r="J11">
        <v>3368823500770</v>
      </c>
      <c r="K11">
        <v>3781893973410</v>
      </c>
      <c r="L11">
        <v>4031253978840</v>
      </c>
      <c r="M11">
        <v>4471709497340</v>
      </c>
      <c r="N11">
        <v>4794860615560</v>
      </c>
      <c r="O11">
        <v>5236671980530</v>
      </c>
      <c r="P11">
        <v>5494595554840</v>
      </c>
      <c r="Q11">
        <v>5668674203500</v>
      </c>
      <c r="R11">
        <v>5686458358400</v>
      </c>
      <c r="S11">
        <v>5628029597620</v>
      </c>
      <c r="T11">
        <v>5488452636830</v>
      </c>
      <c r="U11">
        <v>5287926648440</v>
      </c>
      <c r="V11">
        <v>4988078810810</v>
      </c>
      <c r="W11">
        <v>4668491630040</v>
      </c>
      <c r="X11">
        <v>4319466669590</v>
      </c>
      <c r="Y11">
        <v>3965974367100</v>
      </c>
      <c r="Z11">
        <v>3630938277370</v>
      </c>
      <c r="AA11">
        <v>3379111764410</v>
      </c>
      <c r="AB11">
        <v>3263036295310</v>
      </c>
      <c r="AC11">
        <v>3217621234350</v>
      </c>
      <c r="AD11">
        <v>3160287788060</v>
      </c>
      <c r="AE11">
        <v>3097903119720</v>
      </c>
      <c r="AF11">
        <v>3005036417950</v>
      </c>
      <c r="AG11">
        <v>2891932478240</v>
      </c>
      <c r="AH11">
        <v>2776626455460</v>
      </c>
      <c r="AI11">
        <v>2655492011380</v>
      </c>
      <c r="AJ11">
        <v>2537988983980</v>
      </c>
      <c r="AK11">
        <v>2418561161180</v>
      </c>
      <c r="AL11">
        <v>2307461670490</v>
      </c>
      <c r="AM11">
        <v>2203799426930</v>
      </c>
      <c r="AN11">
        <v>2098336291740</v>
      </c>
    </row>
    <row r="12" spans="1:40" x14ac:dyDescent="0.25">
      <c r="A12" t="s">
        <v>5</v>
      </c>
      <c r="B12" t="s">
        <v>74</v>
      </c>
      <c r="C12" t="s">
        <v>6</v>
      </c>
      <c r="D12" t="s">
        <v>22</v>
      </c>
      <c r="E12" t="s">
        <v>20</v>
      </c>
      <c r="F12">
        <v>7580940000000</v>
      </c>
      <c r="G12">
        <v>7626432174960</v>
      </c>
      <c r="H12">
        <v>8209071634740</v>
      </c>
      <c r="I12">
        <v>8794477759620</v>
      </c>
      <c r="J12">
        <v>9410274318840</v>
      </c>
      <c r="K12">
        <v>10238604413900</v>
      </c>
      <c r="L12">
        <v>10344383828800</v>
      </c>
      <c r="M12">
        <v>10913688749300</v>
      </c>
      <c r="N12">
        <v>11009711718100</v>
      </c>
      <c r="O12">
        <v>11021899618300</v>
      </c>
      <c r="P12">
        <v>11056005230900</v>
      </c>
      <c r="Q12">
        <v>10654162670700</v>
      </c>
      <c r="R12">
        <v>9991227779710</v>
      </c>
      <c r="S12">
        <v>9390604784290</v>
      </c>
      <c r="T12">
        <v>8776560614090</v>
      </c>
      <c r="U12">
        <v>8175754500680</v>
      </c>
      <c r="V12">
        <v>7563407996900</v>
      </c>
      <c r="W12">
        <v>6962215205710</v>
      </c>
      <c r="X12">
        <v>6391805936470</v>
      </c>
      <c r="Y12">
        <v>5865303214530</v>
      </c>
      <c r="Z12">
        <v>5374716952940</v>
      </c>
      <c r="AA12">
        <v>5016124819660</v>
      </c>
      <c r="AB12">
        <v>4841767733540</v>
      </c>
      <c r="AC12">
        <v>4777884047630</v>
      </c>
      <c r="AD12">
        <v>4722055980080</v>
      </c>
      <c r="AE12">
        <v>4682078900280</v>
      </c>
      <c r="AF12">
        <v>4615565916040</v>
      </c>
      <c r="AG12">
        <v>4529241658420</v>
      </c>
      <c r="AH12">
        <v>4421599865050</v>
      </c>
      <c r="AI12">
        <v>4320327345070</v>
      </c>
      <c r="AJ12">
        <v>4207126363970</v>
      </c>
      <c r="AK12">
        <v>4102773995840</v>
      </c>
      <c r="AL12">
        <v>4002988811250</v>
      </c>
      <c r="AM12">
        <v>3903138631280</v>
      </c>
      <c r="AN12">
        <v>3794542252400</v>
      </c>
    </row>
    <row r="13" spans="1:40" x14ac:dyDescent="0.25">
      <c r="A13" t="s">
        <v>5</v>
      </c>
      <c r="B13" t="s">
        <v>74</v>
      </c>
      <c r="C13" t="s">
        <v>6</v>
      </c>
      <c r="D13" t="s">
        <v>23</v>
      </c>
      <c r="E13" t="s">
        <v>14</v>
      </c>
      <c r="F13">
        <v>478.74823629999997</v>
      </c>
      <c r="G13">
        <v>555.96555992699996</v>
      </c>
      <c r="H13">
        <v>623.72443915999997</v>
      </c>
      <c r="I13">
        <v>695.90728716399997</v>
      </c>
      <c r="J13">
        <v>745.90952147099995</v>
      </c>
      <c r="K13">
        <v>811.51018234200001</v>
      </c>
      <c r="L13">
        <v>929.76697906100003</v>
      </c>
      <c r="M13">
        <v>1082.62400607</v>
      </c>
      <c r="N13">
        <v>1194.0732749399999</v>
      </c>
      <c r="O13">
        <v>1217.72823567</v>
      </c>
      <c r="P13">
        <v>1163.39815062</v>
      </c>
      <c r="Q13">
        <v>1184.4229457399999</v>
      </c>
      <c r="R13">
        <v>1277.07564402</v>
      </c>
      <c r="S13">
        <v>1401.5843213000001</v>
      </c>
      <c r="T13">
        <v>1516.5185286200001</v>
      </c>
      <c r="U13">
        <v>1612.49975724</v>
      </c>
      <c r="V13">
        <v>1681.60187507</v>
      </c>
      <c r="W13">
        <v>1731.7725347099999</v>
      </c>
      <c r="X13">
        <v>1762.9975982200001</v>
      </c>
      <c r="Y13">
        <v>1778.4776992</v>
      </c>
      <c r="Z13">
        <v>1783.0270536</v>
      </c>
      <c r="AA13">
        <v>1799.3129493700001</v>
      </c>
      <c r="AB13">
        <v>1834.7759939600001</v>
      </c>
      <c r="AC13">
        <v>1876.32706491</v>
      </c>
      <c r="AD13">
        <v>1909.9279840500001</v>
      </c>
      <c r="AE13">
        <v>1935.9207917399999</v>
      </c>
      <c r="AF13">
        <v>1953.55922536</v>
      </c>
      <c r="AG13">
        <v>1962.98145673</v>
      </c>
      <c r="AH13">
        <v>1964.9125613000001</v>
      </c>
      <c r="AI13">
        <v>1964.5869980099999</v>
      </c>
      <c r="AJ13">
        <v>1964.0996967799999</v>
      </c>
      <c r="AK13">
        <v>1963.63521111</v>
      </c>
      <c r="AL13">
        <v>1959.689288</v>
      </c>
      <c r="AM13">
        <v>1957.3056461900001</v>
      </c>
      <c r="AN13">
        <v>1952.8520127300001</v>
      </c>
    </row>
    <row r="14" spans="1:40" x14ac:dyDescent="0.25">
      <c r="A14" t="s">
        <v>5</v>
      </c>
      <c r="B14" t="s">
        <v>74</v>
      </c>
      <c r="C14" t="s">
        <v>6</v>
      </c>
      <c r="D14" t="s">
        <v>24</v>
      </c>
      <c r="E14" t="s">
        <v>14</v>
      </c>
      <c r="F14">
        <v>97.55787685</v>
      </c>
      <c r="G14">
        <v>164.467258316</v>
      </c>
      <c r="H14">
        <v>222.42801663899999</v>
      </c>
      <c r="I14">
        <v>294.03498103300001</v>
      </c>
      <c r="J14">
        <v>339.11264521300001</v>
      </c>
      <c r="K14">
        <v>351.46904861799999</v>
      </c>
      <c r="L14">
        <v>358.177547162</v>
      </c>
      <c r="M14">
        <v>366.27761377899998</v>
      </c>
      <c r="N14">
        <v>386.98150283699999</v>
      </c>
      <c r="O14">
        <v>429.054673509</v>
      </c>
      <c r="P14">
        <v>721.09274077099997</v>
      </c>
      <c r="Q14">
        <v>1175.7944525600001</v>
      </c>
      <c r="R14">
        <v>1852.7330385600001</v>
      </c>
      <c r="S14">
        <v>2718.8695273600001</v>
      </c>
      <c r="T14">
        <v>3736.8786595199999</v>
      </c>
      <c r="U14">
        <v>4825.3312496299995</v>
      </c>
      <c r="V14">
        <v>5856.9494994899997</v>
      </c>
      <c r="W14">
        <v>6832.1672909500003</v>
      </c>
      <c r="X14">
        <v>7716.3010780599998</v>
      </c>
      <c r="Y14">
        <v>8520.9919477300009</v>
      </c>
      <c r="Z14">
        <v>9231.5174701199994</v>
      </c>
      <c r="AA14">
        <v>9734.2344362900003</v>
      </c>
      <c r="AB14">
        <v>9999.2830054200003</v>
      </c>
      <c r="AC14">
        <v>10227.719651199999</v>
      </c>
      <c r="AD14">
        <v>10483.318207099999</v>
      </c>
      <c r="AE14">
        <v>10720.8101685</v>
      </c>
      <c r="AF14">
        <v>10954.326432</v>
      </c>
      <c r="AG14">
        <v>11104.5381753</v>
      </c>
      <c r="AH14">
        <v>11208.6657865</v>
      </c>
      <c r="AI14">
        <v>11315.739112499999</v>
      </c>
      <c r="AJ14">
        <v>11462.919054600001</v>
      </c>
      <c r="AK14">
        <v>11561.454136799999</v>
      </c>
      <c r="AL14">
        <v>11665.646442699999</v>
      </c>
      <c r="AM14">
        <v>11775.4655016</v>
      </c>
      <c r="AN14">
        <v>11871.588339600001</v>
      </c>
    </row>
    <row r="15" spans="1:40" x14ac:dyDescent="0.25">
      <c r="A15" t="s">
        <v>5</v>
      </c>
      <c r="B15" t="s">
        <v>74</v>
      </c>
      <c r="C15" t="s">
        <v>6</v>
      </c>
      <c r="D15" t="s">
        <v>25</v>
      </c>
      <c r="E15" t="s">
        <v>26</v>
      </c>
      <c r="F15">
        <v>28004.950064000001</v>
      </c>
      <c r="G15">
        <v>29221.159070400001</v>
      </c>
      <c r="H15">
        <v>32130.725929299999</v>
      </c>
      <c r="I15">
        <v>36470.942670999997</v>
      </c>
      <c r="J15">
        <v>40782.459042100003</v>
      </c>
      <c r="K15">
        <v>47147.9782318</v>
      </c>
      <c r="L15">
        <v>52226.830218800002</v>
      </c>
      <c r="M15">
        <v>58187.881106399996</v>
      </c>
      <c r="N15">
        <v>61938.311447400003</v>
      </c>
      <c r="O15">
        <v>68058.881510099993</v>
      </c>
      <c r="P15">
        <v>74372.588246400002</v>
      </c>
      <c r="Q15">
        <v>77426.484159300002</v>
      </c>
      <c r="R15">
        <v>79272.857785999993</v>
      </c>
      <c r="S15">
        <v>84710.550631499995</v>
      </c>
      <c r="T15">
        <v>91012.657862799999</v>
      </c>
      <c r="U15">
        <v>97433.146156699993</v>
      </c>
      <c r="V15">
        <v>102466.294041</v>
      </c>
      <c r="W15">
        <v>107070.61868100001</v>
      </c>
      <c r="X15">
        <v>110346.83863499999</v>
      </c>
      <c r="Y15">
        <v>113509.737794</v>
      </c>
      <c r="Z15">
        <v>116346.136499</v>
      </c>
      <c r="AA15">
        <v>118277.161475</v>
      </c>
      <c r="AB15">
        <v>119344.474261</v>
      </c>
      <c r="AC15">
        <v>121038.999513</v>
      </c>
      <c r="AD15">
        <v>123300.022494</v>
      </c>
      <c r="AE15">
        <v>125671.64941</v>
      </c>
      <c r="AF15">
        <v>127571.492319</v>
      </c>
      <c r="AG15">
        <v>128515.548486</v>
      </c>
      <c r="AH15">
        <v>129263.68995499999</v>
      </c>
      <c r="AI15">
        <v>129281.811061</v>
      </c>
      <c r="AJ15">
        <v>129514.61491800001</v>
      </c>
      <c r="AK15">
        <v>129861.510987</v>
      </c>
      <c r="AL15">
        <v>130465.168712</v>
      </c>
      <c r="AM15">
        <v>131053.71141800001</v>
      </c>
      <c r="AN15">
        <v>131614.82994900001</v>
      </c>
    </row>
    <row r="16" spans="1:40" x14ac:dyDescent="0.25">
      <c r="A16" t="s">
        <v>5</v>
      </c>
      <c r="B16" t="s">
        <v>74</v>
      </c>
      <c r="C16" t="s">
        <v>6</v>
      </c>
      <c r="D16" t="s">
        <v>27</v>
      </c>
      <c r="E16" t="s">
        <v>26</v>
      </c>
      <c r="F16">
        <v>8227.6442979599997</v>
      </c>
      <c r="G16">
        <v>8035.8971980699998</v>
      </c>
      <c r="H16">
        <v>8309.4741102999997</v>
      </c>
      <c r="I16">
        <v>9479.4122802900001</v>
      </c>
      <c r="J16">
        <v>10903.0120898</v>
      </c>
      <c r="K16">
        <v>13521.337763</v>
      </c>
      <c r="L16">
        <v>15839.277760299999</v>
      </c>
      <c r="M16">
        <v>16969.9548316</v>
      </c>
      <c r="N16">
        <v>17339.327452500002</v>
      </c>
      <c r="O16">
        <v>18755.9964803</v>
      </c>
      <c r="P16">
        <v>19266.573679100002</v>
      </c>
      <c r="Q16">
        <v>16356.890450000001</v>
      </c>
      <c r="R16">
        <v>12311.1909946</v>
      </c>
      <c r="S16">
        <v>9441.6334821100008</v>
      </c>
      <c r="T16">
        <v>7177.1003652600002</v>
      </c>
      <c r="U16">
        <v>5415.3716180299998</v>
      </c>
      <c r="V16">
        <v>4066.0631053100001</v>
      </c>
      <c r="W16">
        <v>3035.9559684599999</v>
      </c>
      <c r="X16">
        <v>2255.0937936199998</v>
      </c>
      <c r="Y16">
        <v>1665.87914645</v>
      </c>
      <c r="Z16">
        <v>1223.5043178799999</v>
      </c>
      <c r="AA16">
        <v>894.937318871</v>
      </c>
      <c r="AB16">
        <v>745.73830898999995</v>
      </c>
      <c r="AC16">
        <v>704.75801281199995</v>
      </c>
      <c r="AD16">
        <v>687.99034039200001</v>
      </c>
      <c r="AE16">
        <v>659.64604377299997</v>
      </c>
      <c r="AF16">
        <v>618.65032833500004</v>
      </c>
      <c r="AG16">
        <v>564.63424511300002</v>
      </c>
      <c r="AH16">
        <v>495.779150593</v>
      </c>
      <c r="AI16">
        <v>421.73760704599999</v>
      </c>
      <c r="AJ16">
        <v>339.75850735500001</v>
      </c>
      <c r="AK16">
        <v>255.56568274399999</v>
      </c>
      <c r="AL16">
        <v>179.11058147700001</v>
      </c>
      <c r="AM16">
        <v>124.689425532</v>
      </c>
      <c r="AN16">
        <v>86.208082917799999</v>
      </c>
    </row>
    <row r="17" spans="1:40" x14ac:dyDescent="0.25">
      <c r="A17" t="s">
        <v>5</v>
      </c>
      <c r="B17" t="s">
        <v>74</v>
      </c>
      <c r="C17" t="s">
        <v>6</v>
      </c>
      <c r="D17" t="s">
        <v>28</v>
      </c>
      <c r="E17" t="s">
        <v>26</v>
      </c>
      <c r="F17">
        <v>5167.0125721599998</v>
      </c>
      <c r="G17">
        <v>5617.8623683100004</v>
      </c>
      <c r="H17">
        <v>6532.6600172300004</v>
      </c>
      <c r="I17">
        <v>7740.6598942800001</v>
      </c>
      <c r="J17">
        <v>8795.5369439999995</v>
      </c>
      <c r="K17">
        <v>10313.8130439</v>
      </c>
      <c r="L17">
        <v>11590.855231699999</v>
      </c>
      <c r="M17">
        <v>13596.0816344</v>
      </c>
      <c r="N17">
        <v>15075.333349799999</v>
      </c>
      <c r="O17">
        <v>17032.7603905</v>
      </c>
      <c r="P17">
        <v>18268.252128100001</v>
      </c>
      <c r="Q17">
        <v>18752.948800400001</v>
      </c>
      <c r="R17">
        <v>17974.190945599999</v>
      </c>
      <c r="S17">
        <v>17228.2103126</v>
      </c>
      <c r="T17">
        <v>16001.3202136</v>
      </c>
      <c r="U17">
        <v>14554.40782</v>
      </c>
      <c r="V17">
        <v>12922.9545605</v>
      </c>
      <c r="W17">
        <v>11385.042122299999</v>
      </c>
      <c r="X17">
        <v>9930.9945390100002</v>
      </c>
      <c r="Y17">
        <v>8600.6723477699998</v>
      </c>
      <c r="Z17">
        <v>7449.0698889200003</v>
      </c>
      <c r="AA17">
        <v>6586.8413245299998</v>
      </c>
      <c r="AB17">
        <v>6071.6170302</v>
      </c>
      <c r="AC17">
        <v>5709.0915619400002</v>
      </c>
      <c r="AD17">
        <v>5351.0784300900004</v>
      </c>
      <c r="AE17">
        <v>5035.9538914599998</v>
      </c>
      <c r="AF17">
        <v>4703.9871298500002</v>
      </c>
      <c r="AG17">
        <v>4344.58636656</v>
      </c>
      <c r="AH17">
        <v>4018.8922973600002</v>
      </c>
      <c r="AI17">
        <v>3688.3284468000002</v>
      </c>
      <c r="AJ17">
        <v>3402.9628474299998</v>
      </c>
      <c r="AK17">
        <v>3139.7514790800001</v>
      </c>
      <c r="AL17">
        <v>2900.7383873200001</v>
      </c>
      <c r="AM17">
        <v>2677.4844451499998</v>
      </c>
      <c r="AN17">
        <v>2471.7327002400002</v>
      </c>
    </row>
    <row r="18" spans="1:40" x14ac:dyDescent="0.25">
      <c r="A18" t="s">
        <v>5</v>
      </c>
      <c r="B18" t="s">
        <v>74</v>
      </c>
      <c r="C18" t="s">
        <v>6</v>
      </c>
      <c r="D18" t="s">
        <v>29</v>
      </c>
      <c r="E18" t="s">
        <v>26</v>
      </c>
      <c r="F18">
        <v>12027.5065519</v>
      </c>
      <c r="G18">
        <v>12159.0306413</v>
      </c>
      <c r="H18">
        <v>13201.8203177</v>
      </c>
      <c r="I18">
        <v>14325.860124999999</v>
      </c>
      <c r="J18">
        <v>15606.287753000001</v>
      </c>
      <c r="K18">
        <v>17386.200134399998</v>
      </c>
      <c r="L18">
        <v>17992.429833300001</v>
      </c>
      <c r="M18">
        <v>19409.1137753</v>
      </c>
      <c r="N18">
        <v>19686.776783400001</v>
      </c>
      <c r="O18">
        <v>19904.500289299998</v>
      </c>
      <c r="P18">
        <v>20058.624491300001</v>
      </c>
      <c r="Q18">
        <v>19195.262963000001</v>
      </c>
      <c r="R18">
        <v>17382.468957199999</v>
      </c>
      <c r="S18">
        <v>15838.455564</v>
      </c>
      <c r="T18">
        <v>14237.202451499999</v>
      </c>
      <c r="U18">
        <v>12690.7959139</v>
      </c>
      <c r="V18">
        <v>11178.745010500001</v>
      </c>
      <c r="W18">
        <v>9820.9900968500006</v>
      </c>
      <c r="X18">
        <v>8580.6844753099995</v>
      </c>
      <c r="Y18">
        <v>7491.3456608799997</v>
      </c>
      <c r="Z18">
        <v>6536.75646727</v>
      </c>
      <c r="AA18">
        <v>5814.6417410599997</v>
      </c>
      <c r="AB18">
        <v>5348.6068763699996</v>
      </c>
      <c r="AC18">
        <v>5018.5169535799996</v>
      </c>
      <c r="AD18">
        <v>4726.0508228899998</v>
      </c>
      <c r="AE18">
        <v>4463.8504890499999</v>
      </c>
      <c r="AF18">
        <v>4199.4799050000001</v>
      </c>
      <c r="AG18">
        <v>3910.54973823</v>
      </c>
      <c r="AH18">
        <v>3639.3025824900001</v>
      </c>
      <c r="AI18">
        <v>3381.8684333599999</v>
      </c>
      <c r="AJ18">
        <v>3130.6994940099999</v>
      </c>
      <c r="AK18">
        <v>2891.74653287</v>
      </c>
      <c r="AL18">
        <v>2671.4388916100002</v>
      </c>
      <c r="AM18">
        <v>2456.7972054100001</v>
      </c>
      <c r="AN18">
        <v>2235.20281363</v>
      </c>
    </row>
    <row r="19" spans="1:40" x14ac:dyDescent="0.25">
      <c r="A19" t="s">
        <v>5</v>
      </c>
      <c r="B19" t="s">
        <v>74</v>
      </c>
      <c r="C19" t="s">
        <v>6</v>
      </c>
      <c r="D19" t="s">
        <v>30</v>
      </c>
      <c r="E19" t="s">
        <v>26</v>
      </c>
      <c r="F19">
        <v>731.69152357200005</v>
      </c>
      <c r="G19">
        <v>1233.4286676300001</v>
      </c>
      <c r="H19">
        <v>1668.38954089</v>
      </c>
      <c r="I19">
        <v>2205.2937180499998</v>
      </c>
      <c r="J19">
        <v>2542.6155933099999</v>
      </c>
      <c r="K19">
        <v>2635.9312668799998</v>
      </c>
      <c r="L19">
        <v>2686.2547912599998</v>
      </c>
      <c r="M19">
        <v>2746.7970152500002</v>
      </c>
      <c r="N19">
        <v>2794.81415148</v>
      </c>
      <c r="O19">
        <v>3099.0621056499999</v>
      </c>
      <c r="P19">
        <v>5207.2802915299999</v>
      </c>
      <c r="Q19">
        <v>8489.9550404900001</v>
      </c>
      <c r="R19">
        <v>12717.6700091</v>
      </c>
      <c r="S19">
        <v>18662.0597046</v>
      </c>
      <c r="T19">
        <v>25645.964002600002</v>
      </c>
      <c r="U19">
        <v>33117.818442399999</v>
      </c>
      <c r="V19">
        <v>40206.268124200004</v>
      </c>
      <c r="W19">
        <v>46860.048131099997</v>
      </c>
      <c r="X19">
        <v>52925.534619799997</v>
      </c>
      <c r="Y19">
        <v>58446.4771397</v>
      </c>
      <c r="Z19">
        <v>63378.327065099998</v>
      </c>
      <c r="AA19">
        <v>66829.241420699997</v>
      </c>
      <c r="AB19">
        <v>68575.635101799999</v>
      </c>
      <c r="AC19">
        <v>70158.0354162</v>
      </c>
      <c r="AD19">
        <v>71988.414074400003</v>
      </c>
      <c r="AE19">
        <v>73641.355635400003</v>
      </c>
      <c r="AF19">
        <v>75147.804000999997</v>
      </c>
      <c r="AG19">
        <v>76209.981323700005</v>
      </c>
      <c r="AH19">
        <v>76926.740890600006</v>
      </c>
      <c r="AI19">
        <v>77678.793624099999</v>
      </c>
      <c r="AJ19">
        <v>78625.768186200003</v>
      </c>
      <c r="AK19">
        <v>79366.058498400002</v>
      </c>
      <c r="AL19">
        <v>80070.647501700005</v>
      </c>
      <c r="AM19">
        <v>80787.093440800003</v>
      </c>
      <c r="AN19">
        <v>81499.769492000007</v>
      </c>
    </row>
    <row r="20" spans="1:40" x14ac:dyDescent="0.25">
      <c r="A20" t="s">
        <v>5</v>
      </c>
      <c r="B20" t="s">
        <v>74</v>
      </c>
      <c r="C20" t="s">
        <v>6</v>
      </c>
      <c r="D20" t="s">
        <v>31</v>
      </c>
      <c r="E20" t="s">
        <v>26</v>
      </c>
      <c r="F20">
        <v>8.7039687506900005</v>
      </c>
      <c r="G20">
        <v>30.494370088699998</v>
      </c>
      <c r="H20">
        <v>27.186742590200002</v>
      </c>
      <c r="I20">
        <v>46.994453877300003</v>
      </c>
      <c r="J20">
        <v>72.342390967699998</v>
      </c>
      <c r="K20">
        <v>91.127707521800005</v>
      </c>
      <c r="L20">
        <v>244.34173805</v>
      </c>
      <c r="M20">
        <v>355.70816291</v>
      </c>
      <c r="N20">
        <v>452.87628064400002</v>
      </c>
      <c r="O20">
        <v>604.27316951600005</v>
      </c>
      <c r="P20">
        <v>499.06141522899998</v>
      </c>
      <c r="Q20">
        <v>610.962321868</v>
      </c>
      <c r="R20">
        <v>1072.7025064899999</v>
      </c>
      <c r="S20">
        <v>1854.2958791900001</v>
      </c>
      <c r="T20">
        <v>2777.1238699400001</v>
      </c>
      <c r="U20">
        <v>3729.7650447300002</v>
      </c>
      <c r="V20">
        <v>4548.7992326200001</v>
      </c>
      <c r="W20">
        <v>5219.0411818499997</v>
      </c>
      <c r="X20">
        <v>5707.7563695099998</v>
      </c>
      <c r="Y20">
        <v>6053.8046398899996</v>
      </c>
      <c r="Z20">
        <v>6269.1282280300002</v>
      </c>
      <c r="AA20">
        <v>6475.9631275900001</v>
      </c>
      <c r="AB20">
        <v>6776.0503620199997</v>
      </c>
      <c r="AC20">
        <v>7188.4554035199999</v>
      </c>
      <c r="AD20">
        <v>7560.0793527899996</v>
      </c>
      <c r="AE20">
        <v>7878.2994124799998</v>
      </c>
      <c r="AF20">
        <v>8087.9695304300003</v>
      </c>
      <c r="AG20">
        <v>8178.8161763799999</v>
      </c>
      <c r="AH20">
        <v>8208.4179614700006</v>
      </c>
      <c r="AI20">
        <v>8204.9798878799993</v>
      </c>
      <c r="AJ20">
        <v>8195.7821423200003</v>
      </c>
      <c r="AK20">
        <v>8184.5693712000002</v>
      </c>
      <c r="AL20">
        <v>8211.6554587600003</v>
      </c>
      <c r="AM20">
        <v>8229.2817555500005</v>
      </c>
      <c r="AN20">
        <v>8233.9553639000005</v>
      </c>
    </row>
    <row r="21" spans="1:40" x14ac:dyDescent="0.25">
      <c r="A21" t="s">
        <v>5</v>
      </c>
      <c r="B21" t="s">
        <v>74</v>
      </c>
      <c r="C21" t="s">
        <v>6</v>
      </c>
      <c r="D21" t="s">
        <v>32</v>
      </c>
      <c r="E21" t="s">
        <v>26</v>
      </c>
      <c r="F21">
        <v>1841.0686644699999</v>
      </c>
      <c r="G21">
        <v>2138.4541618399999</v>
      </c>
      <c r="H21">
        <v>2398.3147186599999</v>
      </c>
      <c r="I21">
        <v>2676.55940048</v>
      </c>
      <c r="J21">
        <v>2868.6477255999998</v>
      </c>
      <c r="K21">
        <v>3121.0074914500001</v>
      </c>
      <c r="L21">
        <v>3575.3631203999998</v>
      </c>
      <c r="M21">
        <v>4162.9719007900003</v>
      </c>
      <c r="N21">
        <v>4503.9797853299997</v>
      </c>
      <c r="O21">
        <v>4594.2888610299997</v>
      </c>
      <c r="P21">
        <v>4390.2720804399996</v>
      </c>
      <c r="Q21">
        <v>4469.3586567800003</v>
      </c>
      <c r="R21">
        <v>4734.70049475</v>
      </c>
      <c r="S21">
        <v>5195.8244605999998</v>
      </c>
      <c r="T21">
        <v>5620.7647281299996</v>
      </c>
      <c r="U21">
        <v>5978.10228009</v>
      </c>
      <c r="V21">
        <v>6238.9169377400003</v>
      </c>
      <c r="W21">
        <v>6419.0790846099999</v>
      </c>
      <c r="X21">
        <v>6537.7224742300004</v>
      </c>
      <c r="Y21">
        <v>6595.46768539</v>
      </c>
      <c r="Z21">
        <v>6612.7679572400002</v>
      </c>
      <c r="AA21">
        <v>6668.2058886100003</v>
      </c>
      <c r="AB21">
        <v>6803.8392389800001</v>
      </c>
      <c r="AC21">
        <v>6956.8469133400004</v>
      </c>
      <c r="AD21">
        <v>7082.7936037899999</v>
      </c>
      <c r="AE21">
        <v>7175.1362982000001</v>
      </c>
      <c r="AF21">
        <v>7242.6917922599996</v>
      </c>
      <c r="AG21">
        <v>7274.8366471500003</v>
      </c>
      <c r="AH21">
        <v>7281.0879161800003</v>
      </c>
      <c r="AI21">
        <v>7279.2530138700004</v>
      </c>
      <c r="AJ21">
        <v>7280.6801097199996</v>
      </c>
      <c r="AK21">
        <v>7273.1266964699998</v>
      </c>
      <c r="AL21">
        <v>7262.3030717199999</v>
      </c>
      <c r="AM21">
        <v>7254.6023505499998</v>
      </c>
      <c r="AN21">
        <v>7237.4821783799998</v>
      </c>
    </row>
    <row r="22" spans="1:40" x14ac:dyDescent="0.25">
      <c r="A22" t="s">
        <v>5</v>
      </c>
      <c r="B22" t="s">
        <v>74</v>
      </c>
      <c r="C22" t="s">
        <v>6</v>
      </c>
      <c r="D22" t="s">
        <v>33</v>
      </c>
      <c r="E22" t="s">
        <v>26</v>
      </c>
      <c r="F22">
        <v>1.2614937907199999</v>
      </c>
      <c r="G22">
        <v>1.11018158711</v>
      </c>
      <c r="H22">
        <v>0.946455377263</v>
      </c>
      <c r="I22">
        <v>0.75270757732600002</v>
      </c>
      <c r="J22">
        <v>6.9835972434600002</v>
      </c>
      <c r="K22">
        <v>43.906190821800003</v>
      </c>
      <c r="L22">
        <v>52.453911204599997</v>
      </c>
      <c r="M22">
        <v>112.662588914</v>
      </c>
      <c r="N22">
        <v>521.81059841499996</v>
      </c>
      <c r="O22">
        <v>1335.94409208</v>
      </c>
      <c r="P22">
        <v>2568.4523916500002</v>
      </c>
      <c r="Q22">
        <v>4031.8952527900001</v>
      </c>
      <c r="R22">
        <v>5819.2642790999998</v>
      </c>
      <c r="S22">
        <v>7705.9158441099999</v>
      </c>
      <c r="T22">
        <v>9318.9258740700006</v>
      </c>
      <c r="U22">
        <v>10631.9619604</v>
      </c>
      <c r="V22">
        <v>11507.5109803</v>
      </c>
      <c r="W22">
        <v>12006.210739300001</v>
      </c>
      <c r="X22">
        <v>12285.973628</v>
      </c>
      <c r="Y22">
        <v>12511.9095074</v>
      </c>
      <c r="Z22">
        <v>12793.9333542</v>
      </c>
      <c r="AA22">
        <v>12938.2024953</v>
      </c>
      <c r="AB22">
        <v>12948.6297722</v>
      </c>
      <c r="AC22">
        <v>13162.092675399999</v>
      </c>
      <c r="AD22">
        <v>13567.992464700001</v>
      </c>
      <c r="AE22">
        <v>14059.8595817</v>
      </c>
      <c r="AF22">
        <v>14522.393069399999</v>
      </c>
      <c r="AG22">
        <v>14923.119332300001</v>
      </c>
      <c r="AH22">
        <v>15214.0588262</v>
      </c>
      <c r="AI22">
        <v>15280.408874000001</v>
      </c>
      <c r="AJ22">
        <v>15321.200626600001</v>
      </c>
      <c r="AK22">
        <v>15500.810130100001</v>
      </c>
      <c r="AL22">
        <v>15729.4296399</v>
      </c>
      <c r="AM22">
        <v>15982.3285086</v>
      </c>
      <c r="AN22">
        <v>16169.7961562</v>
      </c>
    </row>
    <row r="23" spans="1:40" x14ac:dyDescent="0.25">
      <c r="A23" t="s">
        <v>5</v>
      </c>
      <c r="B23" t="s">
        <v>74</v>
      </c>
      <c r="C23" t="s">
        <v>6</v>
      </c>
      <c r="D23" t="s">
        <v>34</v>
      </c>
      <c r="E23" t="s">
        <v>26</v>
      </c>
      <c r="F23">
        <v>1.36982004264</v>
      </c>
      <c r="G23">
        <v>1.20563718441</v>
      </c>
      <c r="H23">
        <v>1.02784027846</v>
      </c>
      <c r="I23">
        <v>0.81744396838</v>
      </c>
      <c r="J23">
        <v>0.80658161508699999</v>
      </c>
      <c r="K23">
        <v>28.066543686900001</v>
      </c>
      <c r="L23">
        <v>233.31084153899999</v>
      </c>
      <c r="M23">
        <v>760.74809050500005</v>
      </c>
      <c r="N23">
        <v>1511.95751963</v>
      </c>
      <c r="O23">
        <v>2660.7186160000001</v>
      </c>
      <c r="P23">
        <v>4116.6554441999997</v>
      </c>
      <c r="Q23">
        <v>5557.38328843</v>
      </c>
      <c r="R23">
        <v>7113.19877206</v>
      </c>
      <c r="S23">
        <v>8730.6192699300009</v>
      </c>
      <c r="T23">
        <v>10062.847072500001</v>
      </c>
      <c r="U23">
        <v>11041.419591</v>
      </c>
      <c r="V23">
        <v>11640.290292600001</v>
      </c>
      <c r="W23">
        <v>11915.870694400001</v>
      </c>
      <c r="X23">
        <v>12005.351478799999</v>
      </c>
      <c r="Y23">
        <v>12040.682081700001</v>
      </c>
      <c r="Z23">
        <v>12090.741892599999</v>
      </c>
      <c r="AA23">
        <v>12017.497912000001</v>
      </c>
      <c r="AB23">
        <v>11860.0861055</v>
      </c>
      <c r="AC23">
        <v>11836.809317499999</v>
      </c>
      <c r="AD23">
        <v>12003.461856</v>
      </c>
      <c r="AE23">
        <v>12282.252952299999</v>
      </c>
      <c r="AF23">
        <v>12493.237213</v>
      </c>
      <c r="AG23">
        <v>12618.364626500001</v>
      </c>
      <c r="AH23">
        <v>12680.606531400001</v>
      </c>
      <c r="AI23">
        <v>12687.9897279</v>
      </c>
      <c r="AJ23">
        <v>12598.360673499999</v>
      </c>
      <c r="AK23">
        <v>12632.1927111</v>
      </c>
      <c r="AL23">
        <v>12723.5914703</v>
      </c>
      <c r="AM23">
        <v>12875.8220991</v>
      </c>
      <c r="AN23">
        <v>12972.378883699999</v>
      </c>
    </row>
    <row r="24" spans="1:40" x14ac:dyDescent="0.25">
      <c r="A24" t="s">
        <v>5</v>
      </c>
      <c r="B24" t="s">
        <v>74</v>
      </c>
      <c r="C24" t="s">
        <v>6</v>
      </c>
      <c r="D24" t="s">
        <v>70</v>
      </c>
      <c r="E24" t="s">
        <v>14</v>
      </c>
      <c r="F24">
        <f>(F8*18)/(31.536*10^6)/0.8</f>
        <v>3.5694932584189495E-6</v>
      </c>
      <c r="G24">
        <f t="shared" ref="G24:AN24" si="0">(G8*18)/(31.536*10^6)/0.8</f>
        <v>1.2242503210830482E-5</v>
      </c>
      <c r="H24">
        <f t="shared" si="0"/>
        <v>1.0777170118650112E-5</v>
      </c>
      <c r="I24">
        <f t="shared" si="0"/>
        <v>1.8484379879066779E-5</v>
      </c>
      <c r="J24">
        <f t="shared" si="0"/>
        <v>2.7431229376997717E-5</v>
      </c>
      <c r="K24">
        <f t="shared" si="0"/>
        <v>3.432919861494007E-5</v>
      </c>
      <c r="L24">
        <f t="shared" si="0"/>
        <v>8.9478762520690632E-5</v>
      </c>
      <c r="M24">
        <f t="shared" si="0"/>
        <v>1.2569703299871574E-4</v>
      </c>
      <c r="N24">
        <f t="shared" si="0"/>
        <v>1.5718090517622714E-4</v>
      </c>
      <c r="O24">
        <f t="shared" si="0"/>
        <v>2.0612039624857303E-4</v>
      </c>
      <c r="P24">
        <f t="shared" si="0"/>
        <v>1.6263688254708903E-4</v>
      </c>
      <c r="Q24">
        <f t="shared" si="0"/>
        <v>2.039006389447774E-4</v>
      </c>
      <c r="R24">
        <f t="shared" si="0"/>
        <v>3.632436105779109E-4</v>
      </c>
      <c r="S24">
        <f t="shared" si="0"/>
        <v>6.2527235660602158E-4</v>
      </c>
      <c r="T24">
        <f t="shared" si="0"/>
        <v>9.2754473863441772E-4</v>
      </c>
      <c r="U24">
        <f t="shared" si="0"/>
        <v>1.2318774723815637E-3</v>
      </c>
      <c r="V24">
        <f t="shared" si="0"/>
        <v>1.483303268029395E-3</v>
      </c>
      <c r="W24">
        <f t="shared" si="0"/>
        <v>1.6857490024186643E-3</v>
      </c>
      <c r="X24">
        <f t="shared" si="0"/>
        <v>1.8309823126284245E-3</v>
      </c>
      <c r="Y24">
        <f t="shared" si="0"/>
        <v>1.9317524221889272E-3</v>
      </c>
      <c r="Z24">
        <f t="shared" si="0"/>
        <v>1.989094771439783E-3</v>
      </c>
      <c r="AA24">
        <f t="shared" si="0"/>
        <v>2.0473413955408104E-3</v>
      </c>
      <c r="AB24">
        <f t="shared" si="0"/>
        <v>2.1517809653039382E-3</v>
      </c>
      <c r="AC24">
        <f t="shared" si="0"/>
        <v>2.2799841080051366E-3</v>
      </c>
      <c r="AD24">
        <f t="shared" si="0"/>
        <v>2.3895713225242578E-3</v>
      </c>
      <c r="AE24">
        <f t="shared" si="0"/>
        <v>2.4809318746004563E-3</v>
      </c>
      <c r="AF24">
        <f t="shared" si="0"/>
        <v>2.5374078743293379E-3</v>
      </c>
      <c r="AG24">
        <f t="shared" si="0"/>
        <v>2.5621461502853883E-3</v>
      </c>
      <c r="AH24">
        <f t="shared" si="0"/>
        <v>2.5670915324771688E-3</v>
      </c>
      <c r="AI24">
        <f t="shared" si="0"/>
        <v>2.5589247472816777E-3</v>
      </c>
      <c r="AJ24">
        <f t="shared" si="0"/>
        <v>2.560108132862443E-3</v>
      </c>
      <c r="AK24">
        <f t="shared" si="0"/>
        <v>2.5582491598316213E-3</v>
      </c>
      <c r="AL24">
        <f t="shared" si="0"/>
        <v>2.5642525435145549E-3</v>
      </c>
      <c r="AM24">
        <f t="shared" si="0"/>
        <v>2.5635579711115863E-3</v>
      </c>
      <c r="AN24">
        <f t="shared" si="0"/>
        <v>2.563446671247146E-3</v>
      </c>
    </row>
    <row r="25" spans="1:40" x14ac:dyDescent="0.25">
      <c r="A25" t="s">
        <v>5</v>
      </c>
      <c r="B25" t="s">
        <v>74</v>
      </c>
      <c r="C25" t="s">
        <v>6</v>
      </c>
      <c r="D25" t="s">
        <v>71</v>
      </c>
      <c r="E25" t="s">
        <v>14</v>
      </c>
      <c r="F25">
        <f>F16*0.0036</f>
        <v>29.619519472655998</v>
      </c>
      <c r="G25">
        <f t="shared" ref="G25:AN27" si="1">G16*0.0036</f>
        <v>28.929229913051998</v>
      </c>
      <c r="H25">
        <f t="shared" si="1"/>
        <v>29.914106797079999</v>
      </c>
      <c r="I25">
        <f t="shared" si="1"/>
        <v>34.125884209044003</v>
      </c>
      <c r="J25">
        <f t="shared" si="1"/>
        <v>39.250843523280004</v>
      </c>
      <c r="K25">
        <f t="shared" si="1"/>
        <v>48.676815946799998</v>
      </c>
      <c r="L25">
        <f t="shared" si="1"/>
        <v>57.021399937079998</v>
      </c>
      <c r="M25">
        <f t="shared" si="1"/>
        <v>61.091837393759995</v>
      </c>
      <c r="N25">
        <f t="shared" si="1"/>
        <v>62.421578829000005</v>
      </c>
      <c r="O25">
        <f t="shared" si="1"/>
        <v>67.521587329080006</v>
      </c>
      <c r="P25">
        <f t="shared" si="1"/>
        <v>69.359665244760009</v>
      </c>
      <c r="Q25">
        <f t="shared" si="1"/>
        <v>58.884805620000002</v>
      </c>
      <c r="R25">
        <f t="shared" si="1"/>
        <v>44.320287580559999</v>
      </c>
      <c r="S25">
        <f t="shared" si="1"/>
        <v>33.989880535596001</v>
      </c>
      <c r="T25">
        <f t="shared" si="1"/>
        <v>25.837561314936</v>
      </c>
      <c r="U25">
        <f t="shared" si="1"/>
        <v>19.495337824907999</v>
      </c>
      <c r="V25">
        <f t="shared" si="1"/>
        <v>14.637827179116</v>
      </c>
      <c r="W25">
        <f t="shared" si="1"/>
        <v>10.929441486456</v>
      </c>
      <c r="X25">
        <f t="shared" si="1"/>
        <v>8.1183376570319989</v>
      </c>
      <c r="Y25">
        <f t="shared" si="1"/>
        <v>5.9971649272200001</v>
      </c>
      <c r="Z25">
        <f t="shared" si="1"/>
        <v>4.4046155443679993</v>
      </c>
      <c r="AA25">
        <f t="shared" si="1"/>
        <v>3.2217743479355998</v>
      </c>
      <c r="AB25">
        <f t="shared" si="1"/>
        <v>2.6846579123639995</v>
      </c>
      <c r="AC25">
        <f t="shared" si="1"/>
        <v>2.5371288461231996</v>
      </c>
      <c r="AD25">
        <f t="shared" si="1"/>
        <v>2.4767652254111998</v>
      </c>
      <c r="AE25">
        <f t="shared" si="1"/>
        <v>2.3747257575827998</v>
      </c>
      <c r="AF25">
        <f t="shared" si="1"/>
        <v>2.2271411820060001</v>
      </c>
      <c r="AG25">
        <f t="shared" si="1"/>
        <v>2.0326832824068002</v>
      </c>
      <c r="AH25">
        <f t="shared" si="1"/>
        <v>1.7848049421348</v>
      </c>
      <c r="AI25">
        <f t="shared" si="1"/>
        <v>1.5182553853656</v>
      </c>
      <c r="AJ25">
        <f t="shared" si="1"/>
        <v>1.223130626478</v>
      </c>
      <c r="AK25">
        <f t="shared" si="1"/>
        <v>0.92003645787839994</v>
      </c>
      <c r="AL25">
        <f t="shared" si="1"/>
        <v>0.64479809331720006</v>
      </c>
      <c r="AM25">
        <f t="shared" si="1"/>
        <v>0.44888193191519998</v>
      </c>
      <c r="AN25">
        <f t="shared" si="1"/>
        <v>0.31034909850407999</v>
      </c>
    </row>
    <row r="26" spans="1:40" x14ac:dyDescent="0.25">
      <c r="A26" t="s">
        <v>5</v>
      </c>
      <c r="B26" t="s">
        <v>74</v>
      </c>
      <c r="C26" t="s">
        <v>6</v>
      </c>
      <c r="D26" t="s">
        <v>72</v>
      </c>
      <c r="E26" t="s">
        <v>14</v>
      </c>
      <c r="F26">
        <f t="shared" ref="F26:U27" si="2">F17*0.0036</f>
        <v>18.601245259776</v>
      </c>
      <c r="G26">
        <f t="shared" si="2"/>
        <v>20.224304525916001</v>
      </c>
      <c r="H26">
        <f t="shared" si="2"/>
        <v>23.517576062028002</v>
      </c>
      <c r="I26">
        <f t="shared" si="2"/>
        <v>27.866375619408</v>
      </c>
      <c r="J26">
        <f t="shared" si="2"/>
        <v>31.663932998399996</v>
      </c>
      <c r="K26">
        <f t="shared" si="2"/>
        <v>37.129726958039996</v>
      </c>
      <c r="L26">
        <f t="shared" si="2"/>
        <v>41.72707883412</v>
      </c>
      <c r="M26">
        <f t="shared" si="2"/>
        <v>48.94589388384</v>
      </c>
      <c r="N26">
        <f t="shared" si="2"/>
        <v>54.271200059279998</v>
      </c>
      <c r="O26">
        <f t="shared" si="2"/>
        <v>61.317937405799995</v>
      </c>
      <c r="P26">
        <f t="shared" si="2"/>
        <v>65.765707661160008</v>
      </c>
      <c r="Q26">
        <f t="shared" si="2"/>
        <v>67.510615681440001</v>
      </c>
      <c r="R26">
        <f t="shared" si="2"/>
        <v>64.707087404159992</v>
      </c>
      <c r="S26">
        <f t="shared" si="2"/>
        <v>62.021557125359998</v>
      </c>
      <c r="T26">
        <f t="shared" si="2"/>
        <v>57.604752768959997</v>
      </c>
      <c r="U26">
        <f t="shared" si="2"/>
        <v>52.395868151999998</v>
      </c>
      <c r="V26">
        <f t="shared" si="1"/>
        <v>46.522636417800001</v>
      </c>
      <c r="W26">
        <f t="shared" si="1"/>
        <v>40.986151640279999</v>
      </c>
      <c r="X26">
        <f t="shared" si="1"/>
        <v>35.751580340436</v>
      </c>
      <c r="Y26">
        <f t="shared" si="1"/>
        <v>30.962420451971997</v>
      </c>
      <c r="Z26">
        <f t="shared" si="1"/>
        <v>26.816651600111999</v>
      </c>
      <c r="AA26">
        <f t="shared" si="1"/>
        <v>23.712628768307997</v>
      </c>
      <c r="AB26">
        <f t="shared" si="1"/>
        <v>21.857821308719998</v>
      </c>
      <c r="AC26">
        <f t="shared" si="1"/>
        <v>20.552729622984</v>
      </c>
      <c r="AD26">
        <f t="shared" si="1"/>
        <v>19.263882348324</v>
      </c>
      <c r="AE26">
        <f t="shared" si="1"/>
        <v>18.129434009255998</v>
      </c>
      <c r="AF26">
        <f t="shared" si="1"/>
        <v>16.934353667460002</v>
      </c>
      <c r="AG26">
        <f t="shared" si="1"/>
        <v>15.640510919616</v>
      </c>
      <c r="AH26">
        <f t="shared" si="1"/>
        <v>14.468012270496001</v>
      </c>
      <c r="AI26">
        <f t="shared" si="1"/>
        <v>13.27798240848</v>
      </c>
      <c r="AJ26">
        <f t="shared" si="1"/>
        <v>12.250666250747999</v>
      </c>
      <c r="AK26">
        <f t="shared" si="1"/>
        <v>11.303105324688</v>
      </c>
      <c r="AL26">
        <f t="shared" si="1"/>
        <v>10.442658194352001</v>
      </c>
      <c r="AM26">
        <f t="shared" si="1"/>
        <v>9.6389440025399988</v>
      </c>
      <c r="AN26">
        <f t="shared" si="1"/>
        <v>8.8982377208640013</v>
      </c>
    </row>
    <row r="27" spans="1:40" x14ac:dyDescent="0.25">
      <c r="A27" t="s">
        <v>5</v>
      </c>
      <c r="B27" t="s">
        <v>74</v>
      </c>
      <c r="C27" t="s">
        <v>6</v>
      </c>
      <c r="D27" t="s">
        <v>73</v>
      </c>
      <c r="E27" t="s">
        <v>14</v>
      </c>
      <c r="F27">
        <f t="shared" si="2"/>
        <v>43.299023586840001</v>
      </c>
      <c r="G27">
        <f t="shared" si="1"/>
        <v>43.772510308679998</v>
      </c>
      <c r="H27">
        <f t="shared" si="1"/>
        <v>47.526553143719994</v>
      </c>
      <c r="I27">
        <f t="shared" si="1"/>
        <v>51.573096449999994</v>
      </c>
      <c r="J27">
        <f t="shared" si="1"/>
        <v>56.182635910800002</v>
      </c>
      <c r="K27">
        <f t="shared" si="1"/>
        <v>62.590320483839989</v>
      </c>
      <c r="L27">
        <f t="shared" si="1"/>
        <v>64.772747399880004</v>
      </c>
      <c r="M27">
        <f t="shared" si="1"/>
        <v>69.872809591079999</v>
      </c>
      <c r="N27">
        <f t="shared" si="1"/>
        <v>70.872396420239994</v>
      </c>
      <c r="O27">
        <f t="shared" si="1"/>
        <v>71.656201041479989</v>
      </c>
      <c r="P27">
        <f t="shared" si="1"/>
        <v>72.211048168680009</v>
      </c>
      <c r="Q27">
        <f t="shared" si="1"/>
        <v>69.102946666800008</v>
      </c>
      <c r="R27">
        <f t="shared" si="1"/>
        <v>62.576888245919996</v>
      </c>
      <c r="S27">
        <f t="shared" si="1"/>
        <v>57.018440030400001</v>
      </c>
      <c r="T27">
        <f t="shared" si="1"/>
        <v>51.253928825399996</v>
      </c>
      <c r="U27">
        <f t="shared" si="1"/>
        <v>45.686865290039997</v>
      </c>
      <c r="V27">
        <f t="shared" si="1"/>
        <v>40.2434820378</v>
      </c>
      <c r="W27">
        <f t="shared" si="1"/>
        <v>35.355564348660003</v>
      </c>
      <c r="X27">
        <f t="shared" si="1"/>
        <v>30.890464111115996</v>
      </c>
      <c r="Y27">
        <f t="shared" si="1"/>
        <v>26.968844379167997</v>
      </c>
      <c r="Z27">
        <f t="shared" si="1"/>
        <v>23.532323282172001</v>
      </c>
      <c r="AA27">
        <f t="shared" si="1"/>
        <v>20.932710267815999</v>
      </c>
      <c r="AB27">
        <f t="shared" si="1"/>
        <v>19.254984754931996</v>
      </c>
      <c r="AC27">
        <f t="shared" si="1"/>
        <v>18.066661032888</v>
      </c>
      <c r="AD27">
        <f t="shared" si="1"/>
        <v>17.013782962403997</v>
      </c>
      <c r="AE27">
        <f t="shared" si="1"/>
        <v>16.06986176058</v>
      </c>
      <c r="AF27">
        <f t="shared" si="1"/>
        <v>15.118127658000001</v>
      </c>
      <c r="AG27">
        <f t="shared" si="1"/>
        <v>14.077979057627999</v>
      </c>
      <c r="AH27">
        <f t="shared" si="1"/>
        <v>13.101489296963999</v>
      </c>
      <c r="AI27">
        <f t="shared" si="1"/>
        <v>12.174726360095999</v>
      </c>
      <c r="AJ27">
        <f t="shared" si="1"/>
        <v>11.270518178435999</v>
      </c>
      <c r="AK27">
        <f t="shared" si="1"/>
        <v>10.410287518332</v>
      </c>
      <c r="AL27">
        <f t="shared" si="1"/>
        <v>9.6171800097959999</v>
      </c>
      <c r="AM27">
        <f t="shared" si="1"/>
        <v>8.8444699394759994</v>
      </c>
      <c r="AN27">
        <f t="shared" si="1"/>
        <v>8.0467301290679991</v>
      </c>
    </row>
    <row r="28" spans="1:40" x14ac:dyDescent="0.25">
      <c r="A28" t="s">
        <v>5</v>
      </c>
      <c r="B28" t="s">
        <v>74</v>
      </c>
      <c r="C28" t="s">
        <v>6</v>
      </c>
      <c r="D28" t="s">
        <v>35</v>
      </c>
      <c r="E28" t="s">
        <v>14</v>
      </c>
      <c r="F28" s="1" t="s">
        <v>36</v>
      </c>
      <c r="G28" s="1" t="s">
        <v>37</v>
      </c>
      <c r="H28" s="1" t="s">
        <v>38</v>
      </c>
      <c r="I28" s="1" t="s">
        <v>39</v>
      </c>
      <c r="J28" s="1" t="s">
        <v>40</v>
      </c>
      <c r="K28" s="1" t="s">
        <v>41</v>
      </c>
      <c r="L28" s="1" t="s">
        <v>42</v>
      </c>
      <c r="M28" s="1" t="s">
        <v>43</v>
      </c>
      <c r="N28" s="1" t="s">
        <v>44</v>
      </c>
      <c r="O28" s="1" t="s">
        <v>45</v>
      </c>
      <c r="P28" s="1" t="s">
        <v>46</v>
      </c>
      <c r="Q28" s="1" t="s">
        <v>47</v>
      </c>
      <c r="R28" s="1" t="s">
        <v>48</v>
      </c>
      <c r="S28">
        <v>15757.392561709101</v>
      </c>
      <c r="T28" s="1" t="s">
        <v>49</v>
      </c>
      <c r="U28" s="1" t="s">
        <v>50</v>
      </c>
      <c r="V28" s="1" t="s">
        <v>51</v>
      </c>
      <c r="W28" s="1" t="s">
        <v>52</v>
      </c>
      <c r="X28" s="1" t="s">
        <v>53</v>
      </c>
      <c r="Y28" s="1" t="s">
        <v>54</v>
      </c>
      <c r="Z28" s="1" t="s">
        <v>55</v>
      </c>
      <c r="AA28" s="1" t="s">
        <v>56</v>
      </c>
      <c r="AB28" s="1" t="s">
        <v>57</v>
      </c>
      <c r="AC28" s="1" t="s">
        <v>58</v>
      </c>
      <c r="AD28" s="1" t="s">
        <v>59</v>
      </c>
      <c r="AE28" s="1" t="s">
        <v>60</v>
      </c>
      <c r="AF28" s="1" t="s">
        <v>61</v>
      </c>
      <c r="AG28" s="1" t="s">
        <v>62</v>
      </c>
      <c r="AH28" s="1" t="s">
        <v>63</v>
      </c>
      <c r="AI28" s="1" t="s">
        <v>64</v>
      </c>
      <c r="AJ28" s="1" t="s">
        <v>65</v>
      </c>
      <c r="AK28" s="1" t="s">
        <v>66</v>
      </c>
      <c r="AL28" s="1" t="s">
        <v>67</v>
      </c>
      <c r="AM28" s="1" t="s">
        <v>68</v>
      </c>
      <c r="AN28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FRIDA_HD_ER_RCP85_1_CDD_20_10_n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Khourdajie, Alaa</cp:lastModifiedBy>
  <dcterms:created xsi:type="dcterms:W3CDTF">2025-06-18T12:48:01Z</dcterms:created>
  <dcterms:modified xsi:type="dcterms:W3CDTF">2025-08-19T13:44:11Z</dcterms:modified>
</cp:coreProperties>
</file>