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khour\Documents\GitHub\DERPs\Analysis_June_2025\H&amp;D\data\"/>
    </mc:Choice>
  </mc:AlternateContent>
  <xr:revisionPtr revIDLastSave="0" documentId="8_{68E5ABE4-EAE7-40F0-B7B4-18CAD68EB2F1}" xr6:coauthVersionLast="47" xr6:coauthVersionMax="47" xr10:uidLastSave="{00000000-0000-0000-0000-000000000000}"/>
  <bookViews>
    <workbookView xWindow="-28920" yWindow="-120" windowWidth="29040" windowHeight="15720" xr2:uid="{A0BF3C77-E132-405C-8147-9EC9B8824A1F}"/>
  </bookViews>
  <sheets>
    <sheet name="FRIDA_NDC_EI_DERP2_HD" sheetId="1" r:id="rId1"/>
  </sheets>
  <calcPr calcId="0"/>
</workbook>
</file>

<file path=xl/calcChain.xml><?xml version="1.0" encoding="utf-8"?>
<calcChain xmlns="http://schemas.openxmlformats.org/spreadsheetml/2006/main">
  <c r="AN27" i="1" l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</calcChain>
</file>

<file path=xl/sharedStrings.xml><?xml version="1.0" encoding="utf-8"?>
<sst xmlns="http://schemas.openxmlformats.org/spreadsheetml/2006/main" count="174" uniqueCount="75">
  <si>
    <t>Model</t>
  </si>
  <si>
    <t>Scenario</t>
  </si>
  <si>
    <t>Region</t>
  </si>
  <si>
    <t>Variable</t>
  </si>
  <si>
    <t>Unit</t>
  </si>
  <si>
    <t>FRIDAv2.1</t>
  </si>
  <si>
    <t>NDC_EI_DERP2_HD</t>
  </si>
  <si>
    <t>World</t>
  </si>
  <si>
    <t>Temperature Anomaly</t>
  </si>
  <si>
    <t>K</t>
  </si>
  <si>
    <t>CO2 Emissions</t>
  </si>
  <si>
    <t>MtCO2/Year</t>
  </si>
  <si>
    <t>CO2 Emissions|Energy</t>
  </si>
  <si>
    <t>CO2 Emissions|Food and Land Use</t>
  </si>
  <si>
    <t>Capacity|Electricity|Solar</t>
  </si>
  <si>
    <t>GW</t>
  </si>
  <si>
    <t>Capacity|Electricity|Wind</t>
  </si>
  <si>
    <t>Capacity|Biomass</t>
  </si>
  <si>
    <t>Mt/Year</t>
  </si>
  <si>
    <t>Production|Biomass</t>
  </si>
  <si>
    <t>Capacity|Coal</t>
  </si>
  <si>
    <t>c$</t>
  </si>
  <si>
    <t>Capacity|Gas</t>
  </si>
  <si>
    <t>Capacity|Oil</t>
  </si>
  <si>
    <t>Capacity|Electricity|Hydro</t>
  </si>
  <si>
    <t>Capacity|Electricity|Nuclear</t>
  </si>
  <si>
    <t>Secondary Energy</t>
  </si>
  <si>
    <t>TWh/Year</t>
  </si>
  <si>
    <t>Secondary Energy|Coal</t>
  </si>
  <si>
    <t>Secondary Energy|Gas</t>
  </si>
  <si>
    <t>Secondary Energy|Oil</t>
  </si>
  <si>
    <t>Secondary Energy|Electricity|Nuclear</t>
  </si>
  <si>
    <t>Secondary Energy|Biomass</t>
  </si>
  <si>
    <t>Secondary Energy|Electricity|Hydro</t>
  </si>
  <si>
    <t>Secondary Energy|Electricity|Solar</t>
  </si>
  <si>
    <t>Secondary Energy|Electricity|Wind</t>
  </si>
  <si>
    <t>Capacity|Electricity</t>
  </si>
  <si>
    <t>1835.5426539705247</t>
  </si>
  <si>
    <t>1993.3703255763055</t>
  </si>
  <si>
    <t>2221.1776760340936</t>
  </si>
  <si>
    <t>2542.313839702977</t>
  </si>
  <si>
    <t>2834.2308059699635</t>
  </si>
  <si>
    <t>3261.3655541055914</t>
  </si>
  <si>
    <t>3737.770549348523</t>
  </si>
  <si>
    <t>4445.306016515014</t>
  </si>
  <si>
    <t>5376.035882436949</t>
  </si>
  <si>
    <t>6845.737203684991</t>
  </si>
  <si>
    <t>8836.967209709866</t>
  </si>
  <si>
    <t>10905.882062896118</t>
  </si>
  <si>
    <t>13448.232361392968</t>
  </si>
  <si>
    <t>16018.470482444145</t>
  </si>
  <si>
    <t>18491.932647585847</t>
  </si>
  <si>
    <t>20608.994889549278</t>
  </si>
  <si>
    <t>22191.45300104089</t>
  </si>
  <si>
    <t>23371.35699172959</t>
  </si>
  <si>
    <t>24282.736866997606</t>
  </si>
  <si>
    <t>25025.721893926486</t>
  </si>
  <si>
    <t>25722.143949728437</t>
  </si>
  <si>
    <t>26083.546736547876</t>
  </si>
  <si>
    <t>26166.360620979394</t>
  </si>
  <si>
    <t>26460.61303074273</t>
  </si>
  <si>
    <t>26983.20105023657</t>
  </si>
  <si>
    <t>27600.05007518143</t>
  </si>
  <si>
    <t>28150.799030241462</t>
  </si>
  <si>
    <t>28546.099221621735</t>
  </si>
  <si>
    <t>28814.253769831077</t>
  </si>
  <si>
    <t>28910.129686662316</t>
  </si>
  <si>
    <t>29321.105227445907</t>
  </si>
  <si>
    <t>29617.05289243237</t>
  </si>
  <si>
    <t>29876.935108733684</t>
  </si>
  <si>
    <t>30144.492669095176</t>
  </si>
  <si>
    <t>Capacity|Electricity|Oil</t>
  </si>
  <si>
    <t>Capacity|Electricity|Gas</t>
  </si>
  <si>
    <t>Capacity|Electricity|Coal</t>
  </si>
  <si>
    <t>Capacity|Electricity|Biomass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</si>
</sst>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F516-9D62-4D42-8AF2-7025BF1A29C1}">
  <dimension ref="A1:AN28"/>
  <sheetViews>
    <sheetView tabSelected="1" workbookViewId="0">
      <selection activeCell="F24" sqref="F24"/>
    </sheetView>
  </sheetViews>
  <sheetFormatPr defaultRowHeight="15" x14ac:dyDescent="0.25"/>
  <cols>
    <col min="4" max="4" width="34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1980</v>
      </c>
      <c r="G1">
        <v>1985</v>
      </c>
      <c r="H1">
        <v>1990</v>
      </c>
      <c r="I1">
        <v>1995</v>
      </c>
      <c r="J1">
        <v>2000</v>
      </c>
      <c r="K1">
        <v>2005</v>
      </c>
      <c r="L1">
        <v>2010</v>
      </c>
      <c r="M1">
        <v>2015</v>
      </c>
      <c r="N1">
        <v>2020</v>
      </c>
      <c r="O1">
        <v>2025</v>
      </c>
      <c r="P1">
        <v>2030</v>
      </c>
      <c r="Q1">
        <v>2035</v>
      </c>
      <c r="R1">
        <v>2040</v>
      </c>
      <c r="S1">
        <v>2045</v>
      </c>
      <c r="T1">
        <v>2050</v>
      </c>
      <c r="U1">
        <v>2055</v>
      </c>
      <c r="V1">
        <v>2060</v>
      </c>
      <c r="W1">
        <v>2065</v>
      </c>
      <c r="X1">
        <v>2070</v>
      </c>
      <c r="Y1">
        <v>2075</v>
      </c>
      <c r="Z1">
        <v>2080</v>
      </c>
      <c r="AA1">
        <v>2085</v>
      </c>
      <c r="AB1">
        <v>2090</v>
      </c>
      <c r="AC1">
        <v>2095</v>
      </c>
      <c r="AD1">
        <v>2100</v>
      </c>
      <c r="AE1">
        <v>2105</v>
      </c>
      <c r="AF1">
        <v>2110</v>
      </c>
      <c r="AG1">
        <v>2115</v>
      </c>
      <c r="AH1">
        <v>2120</v>
      </c>
      <c r="AI1">
        <v>2125</v>
      </c>
      <c r="AJ1">
        <v>2130</v>
      </c>
      <c r="AK1">
        <v>2135</v>
      </c>
      <c r="AL1">
        <v>2140</v>
      </c>
      <c r="AM1">
        <v>2145</v>
      </c>
      <c r="AN1">
        <v>2150</v>
      </c>
    </row>
    <row r="2" spans="1:40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0.32885944392299998</v>
      </c>
      <c r="G2">
        <v>0.31247952767600001</v>
      </c>
      <c r="H2">
        <v>0.50375011466899999</v>
      </c>
      <c r="I2">
        <v>0.52002569989199998</v>
      </c>
      <c r="J2">
        <v>0.72064453513399995</v>
      </c>
      <c r="K2">
        <v>0.83304009867600004</v>
      </c>
      <c r="L2">
        <v>0.932145679467</v>
      </c>
      <c r="M2">
        <v>1.0850433351</v>
      </c>
      <c r="N2">
        <v>1.2087726535700001</v>
      </c>
      <c r="O2">
        <v>1.3803142362800001</v>
      </c>
      <c r="P2">
        <v>1.4794434552</v>
      </c>
      <c r="Q2">
        <v>1.58818794707</v>
      </c>
      <c r="R2">
        <v>1.71418291703</v>
      </c>
      <c r="S2">
        <v>1.80051503135</v>
      </c>
      <c r="T2">
        <v>1.9093968296699999</v>
      </c>
      <c r="U2">
        <v>1.96600222769</v>
      </c>
      <c r="V2">
        <v>2.04504222455</v>
      </c>
      <c r="W2">
        <v>2.09866030912</v>
      </c>
      <c r="X2">
        <v>2.1643605537199999</v>
      </c>
      <c r="Y2">
        <v>2.19157997785</v>
      </c>
      <c r="Z2">
        <v>2.2309722135599999</v>
      </c>
      <c r="AA2">
        <v>2.2702859255000001</v>
      </c>
      <c r="AB2">
        <v>2.2832822768800001</v>
      </c>
      <c r="AC2">
        <v>2.3274562998900001</v>
      </c>
      <c r="AD2">
        <v>2.3373893796199998</v>
      </c>
      <c r="AE2">
        <v>2.3752976053900001</v>
      </c>
      <c r="AF2">
        <v>2.37726493041</v>
      </c>
      <c r="AG2">
        <v>2.4119045667300001</v>
      </c>
      <c r="AH2">
        <v>2.41461271408</v>
      </c>
      <c r="AI2">
        <v>2.4492238304299998</v>
      </c>
      <c r="AJ2">
        <v>2.4543966833500002</v>
      </c>
      <c r="AK2">
        <v>2.49354634591</v>
      </c>
      <c r="AL2">
        <v>2.4921868422700002</v>
      </c>
      <c r="AM2">
        <v>2.5268336925999999</v>
      </c>
      <c r="AN2">
        <v>2.53791834528</v>
      </c>
    </row>
    <row r="3" spans="1:40" x14ac:dyDescent="0.25">
      <c r="A3" t="s">
        <v>5</v>
      </c>
      <c r="B3" t="s">
        <v>6</v>
      </c>
      <c r="C3" t="s">
        <v>7</v>
      </c>
      <c r="D3" t="s">
        <v>10</v>
      </c>
      <c r="E3" t="s">
        <v>11</v>
      </c>
      <c r="F3">
        <v>25448.836718899998</v>
      </c>
      <c r="G3">
        <v>24116.930738300001</v>
      </c>
      <c r="H3">
        <v>26159.986315900002</v>
      </c>
      <c r="I3">
        <v>28269.6518789</v>
      </c>
      <c r="J3">
        <v>30381.915636599999</v>
      </c>
      <c r="K3">
        <v>34669.052950700003</v>
      </c>
      <c r="L3">
        <v>37145.527627700001</v>
      </c>
      <c r="M3">
        <v>39524.574188999999</v>
      </c>
      <c r="N3">
        <v>40344.772974899999</v>
      </c>
      <c r="O3">
        <v>42168.860138700002</v>
      </c>
      <c r="P3">
        <v>41913.974944900001</v>
      </c>
      <c r="Q3">
        <v>38860.601749599999</v>
      </c>
      <c r="R3">
        <v>35065.9550896</v>
      </c>
      <c r="S3">
        <v>31549.092685200001</v>
      </c>
      <c r="T3">
        <v>29102.134248099999</v>
      </c>
      <c r="U3">
        <v>26379.073635000001</v>
      </c>
      <c r="V3">
        <v>24035.992674500001</v>
      </c>
      <c r="W3">
        <v>22227.138917600001</v>
      </c>
      <c r="X3">
        <v>20128.961678899999</v>
      </c>
      <c r="Y3">
        <v>18660.347266699999</v>
      </c>
      <c r="Z3">
        <v>17371.735709500001</v>
      </c>
      <c r="AA3">
        <v>16355.1529059</v>
      </c>
      <c r="AB3">
        <v>16214.3059366</v>
      </c>
      <c r="AC3">
        <v>16000.8033129</v>
      </c>
      <c r="AD3">
        <v>15816.843619200001</v>
      </c>
      <c r="AE3">
        <v>15812.6588319</v>
      </c>
      <c r="AF3">
        <v>15435.292674300001</v>
      </c>
      <c r="AG3">
        <v>15357.8385602</v>
      </c>
      <c r="AH3">
        <v>15315.713610000001</v>
      </c>
      <c r="AI3">
        <v>14969.6099407</v>
      </c>
      <c r="AJ3">
        <v>15033.8542659</v>
      </c>
      <c r="AK3">
        <v>15073.1113714</v>
      </c>
      <c r="AL3">
        <v>15136.9643046</v>
      </c>
      <c r="AM3">
        <v>15443.3021181</v>
      </c>
      <c r="AN3">
        <v>15568.0107608</v>
      </c>
    </row>
    <row r="4" spans="1:40" x14ac:dyDescent="0.25">
      <c r="A4" t="s">
        <v>5</v>
      </c>
      <c r="B4" t="s">
        <v>6</v>
      </c>
      <c r="C4" t="s">
        <v>7</v>
      </c>
      <c r="D4" t="s">
        <v>12</v>
      </c>
      <c r="E4" t="s">
        <v>11</v>
      </c>
      <c r="F4">
        <v>18817.6765562</v>
      </c>
      <c r="G4">
        <v>18940.144424300001</v>
      </c>
      <c r="H4">
        <v>20196.395675700001</v>
      </c>
      <c r="I4">
        <v>22427.1592514</v>
      </c>
      <c r="J4">
        <v>24760.442191400001</v>
      </c>
      <c r="K4">
        <v>28504.1923049</v>
      </c>
      <c r="L4">
        <v>30957.020767499998</v>
      </c>
      <c r="M4">
        <v>32917.452139499997</v>
      </c>
      <c r="N4">
        <v>33851.033530000001</v>
      </c>
      <c r="O4">
        <v>35236.210486000004</v>
      </c>
      <c r="P4">
        <v>35351.6844862</v>
      </c>
      <c r="Q4">
        <v>31733.789700900001</v>
      </c>
      <c r="R4">
        <v>27501.2960862</v>
      </c>
      <c r="S4">
        <v>23646.253715700001</v>
      </c>
      <c r="T4">
        <v>20354.773957500001</v>
      </c>
      <c r="U4">
        <v>17494.464039400002</v>
      </c>
      <c r="V4">
        <v>14941.4894766</v>
      </c>
      <c r="W4">
        <v>12800.7796882</v>
      </c>
      <c r="X4">
        <v>10947.572912</v>
      </c>
      <c r="Y4">
        <v>9397.0940527900002</v>
      </c>
      <c r="Z4">
        <v>8109.45238101</v>
      </c>
      <c r="AA4">
        <v>7179.3822843099997</v>
      </c>
      <c r="AB4">
        <v>6719.4550534199998</v>
      </c>
      <c r="AC4">
        <v>6472.3699515400003</v>
      </c>
      <c r="AD4">
        <v>6251.3443409700003</v>
      </c>
      <c r="AE4">
        <v>6041.3932298299997</v>
      </c>
      <c r="AF4">
        <v>5815.8607960700001</v>
      </c>
      <c r="AG4">
        <v>5554.2890823199996</v>
      </c>
      <c r="AH4">
        <v>5302.3603528200001</v>
      </c>
      <c r="AI4">
        <v>5061.2479498100001</v>
      </c>
      <c r="AJ4">
        <v>4830.9778289599999</v>
      </c>
      <c r="AK4">
        <v>4607.3010873699995</v>
      </c>
      <c r="AL4">
        <v>4383.89153867</v>
      </c>
      <c r="AM4">
        <v>4196.9780964399997</v>
      </c>
      <c r="AN4">
        <v>4002.3655875999998</v>
      </c>
    </row>
    <row r="5" spans="1:40" x14ac:dyDescent="0.25">
      <c r="A5" t="s">
        <v>5</v>
      </c>
      <c r="B5" t="s">
        <v>6</v>
      </c>
      <c r="C5" t="s">
        <v>7</v>
      </c>
      <c r="D5" t="s">
        <v>13</v>
      </c>
      <c r="E5" t="s">
        <v>11</v>
      </c>
      <c r="F5">
        <v>6220.0338698899996</v>
      </c>
      <c r="G5">
        <v>4792.7083677299997</v>
      </c>
      <c r="H5">
        <v>5507.5673491999996</v>
      </c>
      <c r="I5">
        <v>5269.2918483699996</v>
      </c>
      <c r="J5">
        <v>4895.0455900300003</v>
      </c>
      <c r="K5">
        <v>5206.6202803899996</v>
      </c>
      <c r="L5">
        <v>5022.2719993600003</v>
      </c>
      <c r="M5">
        <v>5091.1379413100003</v>
      </c>
      <c r="N5">
        <v>4823.2748787600003</v>
      </c>
      <c r="O5">
        <v>4843.0714094699997</v>
      </c>
      <c r="P5">
        <v>4362.96426359</v>
      </c>
      <c r="Q5">
        <v>4654.8357285499997</v>
      </c>
      <c r="R5">
        <v>4826.64671516</v>
      </c>
      <c r="S5">
        <v>5089.6984758600001</v>
      </c>
      <c r="T5">
        <v>5398.0120567100003</v>
      </c>
      <c r="U5">
        <v>5396.9108355099997</v>
      </c>
      <c r="V5">
        <v>5277.5553822700003</v>
      </c>
      <c r="W5">
        <v>5118.94373172</v>
      </c>
      <c r="X5">
        <v>4873.8759249100003</v>
      </c>
      <c r="Y5">
        <v>4604.28343331</v>
      </c>
      <c r="Z5">
        <v>4413.5674814399999</v>
      </c>
      <c r="AA5">
        <v>4335.7118510500004</v>
      </c>
      <c r="AB5">
        <v>4368.6920576499997</v>
      </c>
      <c r="AC5">
        <v>4359.2262099899999</v>
      </c>
      <c r="AD5">
        <v>4259.5179938000001</v>
      </c>
      <c r="AE5">
        <v>4154.7274582299997</v>
      </c>
      <c r="AF5">
        <v>4047.2616002700001</v>
      </c>
      <c r="AG5">
        <v>3948.5918343799999</v>
      </c>
      <c r="AH5">
        <v>3882.6879449200001</v>
      </c>
      <c r="AI5">
        <v>3870.3354238500001</v>
      </c>
      <c r="AJ5">
        <v>3868.9960127499999</v>
      </c>
      <c r="AK5">
        <v>3926.8604539299999</v>
      </c>
      <c r="AL5">
        <v>3919.85880378</v>
      </c>
      <c r="AM5">
        <v>4026.6487761499998</v>
      </c>
      <c r="AN5">
        <v>4054.6407679200001</v>
      </c>
    </row>
    <row r="6" spans="1:40" x14ac:dyDescent="0.25">
      <c r="A6" t="s">
        <v>5</v>
      </c>
      <c r="B6" t="s">
        <v>6</v>
      </c>
      <c r="C6" t="s">
        <v>7</v>
      </c>
      <c r="D6" t="s">
        <v>14</v>
      </c>
      <c r="E6" t="s">
        <v>15</v>
      </c>
      <c r="F6">
        <v>0.745</v>
      </c>
      <c r="G6">
        <v>0.65564300497399997</v>
      </c>
      <c r="H6">
        <v>0.55895897995499999</v>
      </c>
      <c r="I6">
        <v>0.44454082089899999</v>
      </c>
      <c r="J6">
        <v>4.1254761574399996</v>
      </c>
      <c r="K6">
        <v>25.933416454</v>
      </c>
      <c r="L6">
        <v>30.978582423399999</v>
      </c>
      <c r="M6">
        <v>66.545485214099998</v>
      </c>
      <c r="N6">
        <v>308.126747169</v>
      </c>
      <c r="O6">
        <v>827.90122991400006</v>
      </c>
      <c r="P6">
        <v>1626.0671539699999</v>
      </c>
      <c r="Q6">
        <v>2579.5090050200001</v>
      </c>
      <c r="R6">
        <v>3749.0786113600002</v>
      </c>
      <c r="S6">
        <v>4844.4421517199999</v>
      </c>
      <c r="T6">
        <v>5843.7327774100004</v>
      </c>
      <c r="U6">
        <v>6618.5661992599998</v>
      </c>
      <c r="V6">
        <v>7150.9409254800003</v>
      </c>
      <c r="W6">
        <v>7482.7382214899999</v>
      </c>
      <c r="X6">
        <v>7687.0048338400002</v>
      </c>
      <c r="Y6">
        <v>7851.3688548500004</v>
      </c>
      <c r="Z6">
        <v>8039.9337789600004</v>
      </c>
      <c r="AA6">
        <v>8132.0587825100001</v>
      </c>
      <c r="AB6">
        <v>8124.5030036199996</v>
      </c>
      <c r="AC6">
        <v>8274.6293854600008</v>
      </c>
      <c r="AD6">
        <v>8516.9902989099992</v>
      </c>
      <c r="AE6">
        <v>8806.2328864999999</v>
      </c>
      <c r="AF6">
        <v>9114.0593252800008</v>
      </c>
      <c r="AG6">
        <v>9327.0826154099996</v>
      </c>
      <c r="AH6">
        <v>9527.9498135699996</v>
      </c>
      <c r="AI6">
        <v>9583.6600564300006</v>
      </c>
      <c r="AJ6">
        <v>9652.8868112</v>
      </c>
      <c r="AK6">
        <v>9780.9267354700005</v>
      </c>
      <c r="AL6">
        <v>9964.1118415700003</v>
      </c>
      <c r="AM6">
        <v>10105.3400408</v>
      </c>
      <c r="AN6">
        <v>10230.6859422</v>
      </c>
    </row>
    <row r="7" spans="1:40" x14ac:dyDescent="0.25">
      <c r="A7" t="s">
        <v>5</v>
      </c>
      <c r="B7" t="s">
        <v>6</v>
      </c>
      <c r="C7" t="s">
        <v>7</v>
      </c>
      <c r="D7" t="s">
        <v>16</v>
      </c>
      <c r="E7" t="s">
        <v>15</v>
      </c>
      <c r="F7">
        <v>0.745</v>
      </c>
      <c r="G7">
        <v>0.65564314765099996</v>
      </c>
      <c r="H7">
        <v>0.55895977894000004</v>
      </c>
      <c r="I7">
        <v>0.44454208903699999</v>
      </c>
      <c r="J7">
        <v>0.43844263254600002</v>
      </c>
      <c r="K7">
        <v>15.2615915894</v>
      </c>
      <c r="L7">
        <v>126.839517184</v>
      </c>
      <c r="M7">
        <v>413.82494501999997</v>
      </c>
      <c r="N7">
        <v>822.12712860099998</v>
      </c>
      <c r="O7">
        <v>1519.2691475399999</v>
      </c>
      <c r="P7">
        <v>2419.3639881600002</v>
      </c>
      <c r="Q7">
        <v>3292.1039884299998</v>
      </c>
      <c r="R7">
        <v>4244.5465119399996</v>
      </c>
      <c r="S7">
        <v>5126.29619929</v>
      </c>
      <c r="T7">
        <v>5853.1095224399996</v>
      </c>
      <c r="U7">
        <v>6401.4209950599998</v>
      </c>
      <c r="V7">
        <v>6707.3523964200003</v>
      </c>
      <c r="W7">
        <v>6849.0086754100003</v>
      </c>
      <c r="X7">
        <v>6927.7342847199998</v>
      </c>
      <c r="Y7">
        <v>6948.2602647699996</v>
      </c>
      <c r="Z7">
        <v>6968.6070123400004</v>
      </c>
      <c r="AA7">
        <v>6915.5990318800004</v>
      </c>
      <c r="AB7">
        <v>6804.9093202200002</v>
      </c>
      <c r="AC7">
        <v>6773.2477560300003</v>
      </c>
      <c r="AD7">
        <v>6857.64967875</v>
      </c>
      <c r="AE7">
        <v>6995.3053540999999</v>
      </c>
      <c r="AF7">
        <v>7117.909447</v>
      </c>
      <c r="AG7">
        <v>7197.7779550499999</v>
      </c>
      <c r="AH7">
        <v>7194.39253035</v>
      </c>
      <c r="AI7">
        <v>7186.1918808800001</v>
      </c>
      <c r="AJ7">
        <v>7224.2277445700001</v>
      </c>
      <c r="AK7">
        <v>7272.7813868699996</v>
      </c>
      <c r="AL7">
        <v>7328.3673861300003</v>
      </c>
      <c r="AM7">
        <v>7388.69131036</v>
      </c>
      <c r="AN7">
        <v>7460.36776259</v>
      </c>
    </row>
    <row r="8" spans="1:40" x14ac:dyDescent="0.25">
      <c r="A8" t="s">
        <v>5</v>
      </c>
      <c r="B8" t="s">
        <v>6</v>
      </c>
      <c r="C8" t="s">
        <v>7</v>
      </c>
      <c r="D8" t="s">
        <v>17</v>
      </c>
      <c r="E8" t="s">
        <v>18</v>
      </c>
      <c r="F8">
        <v>5.0030017510000002</v>
      </c>
      <c r="G8">
        <v>17.1590924767</v>
      </c>
      <c r="H8">
        <v>15.1052816008</v>
      </c>
      <c r="I8">
        <v>25.907706836500001</v>
      </c>
      <c r="J8">
        <v>38.447611092800003</v>
      </c>
      <c r="K8">
        <v>48.115804767599997</v>
      </c>
      <c r="L8">
        <v>125.413433549</v>
      </c>
      <c r="M8">
        <v>176.176961433</v>
      </c>
      <c r="N8">
        <v>220.049433357</v>
      </c>
      <c r="O8">
        <v>263.423655322</v>
      </c>
      <c r="P8">
        <v>204.89668694599999</v>
      </c>
      <c r="Q8">
        <v>232.43008559</v>
      </c>
      <c r="R8">
        <v>413.38603561999997</v>
      </c>
      <c r="S8">
        <v>694.01334426599999</v>
      </c>
      <c r="T8">
        <v>1034.96764852</v>
      </c>
      <c r="U8">
        <v>1371.04698504</v>
      </c>
      <c r="V8">
        <v>1652.5529483400001</v>
      </c>
      <c r="W8">
        <v>1872.3973860599999</v>
      </c>
      <c r="X8">
        <v>2023.34205363</v>
      </c>
      <c r="Y8">
        <v>2116.76415808</v>
      </c>
      <c r="Z8">
        <v>2163.68115227</v>
      </c>
      <c r="AA8">
        <v>2224.8371658000001</v>
      </c>
      <c r="AB8">
        <v>2362.99991267</v>
      </c>
      <c r="AC8">
        <v>2528.9739942599999</v>
      </c>
      <c r="AD8">
        <v>2681.2131752</v>
      </c>
      <c r="AE8">
        <v>2797.3956526500001</v>
      </c>
      <c r="AF8">
        <v>2873.4078746300002</v>
      </c>
      <c r="AG8">
        <v>2914.34100124</v>
      </c>
      <c r="AH8">
        <v>2923.8377740800001</v>
      </c>
      <c r="AI8">
        <v>2925.7574780700002</v>
      </c>
      <c r="AJ8">
        <v>2924.9605562199999</v>
      </c>
      <c r="AK8">
        <v>2930.7330932499999</v>
      </c>
      <c r="AL8">
        <v>2936.4293020599998</v>
      </c>
      <c r="AM8">
        <v>2944.9476821600001</v>
      </c>
      <c r="AN8">
        <v>2937.5670766799999</v>
      </c>
    </row>
    <row r="9" spans="1:40" x14ac:dyDescent="0.25">
      <c r="A9" t="s">
        <v>5</v>
      </c>
      <c r="B9" t="s">
        <v>6</v>
      </c>
      <c r="C9" t="s">
        <v>7</v>
      </c>
      <c r="D9" t="s">
        <v>19</v>
      </c>
      <c r="E9" t="s">
        <v>18</v>
      </c>
      <c r="F9">
        <v>4.4324147848499997</v>
      </c>
      <c r="G9">
        <v>15.4535222388</v>
      </c>
      <c r="H9">
        <v>13.6546329924</v>
      </c>
      <c r="I9">
        <v>23.279892261200001</v>
      </c>
      <c r="J9">
        <v>35.262762642299997</v>
      </c>
      <c r="K9">
        <v>43.572186355299998</v>
      </c>
      <c r="L9">
        <v>114.23136181300001</v>
      </c>
      <c r="M9">
        <v>162.149851552</v>
      </c>
      <c r="N9">
        <v>204.440940904</v>
      </c>
      <c r="O9">
        <v>245.19967464800001</v>
      </c>
      <c r="P9">
        <v>195.78219142099999</v>
      </c>
      <c r="Q9">
        <v>215.52374237000001</v>
      </c>
      <c r="R9">
        <v>381.32000088199999</v>
      </c>
      <c r="S9">
        <v>643.00309040000002</v>
      </c>
      <c r="T9">
        <v>965.86198610400004</v>
      </c>
      <c r="U9">
        <v>1292.00233865</v>
      </c>
      <c r="V9">
        <v>1576.9299864499999</v>
      </c>
      <c r="W9">
        <v>1801.9781810500001</v>
      </c>
      <c r="X9">
        <v>1962.69555143</v>
      </c>
      <c r="Y9">
        <v>2062.7762690200002</v>
      </c>
      <c r="Z9">
        <v>2121.2840151</v>
      </c>
      <c r="AA9">
        <v>2181.75998359</v>
      </c>
      <c r="AB9">
        <v>2314.7816317400002</v>
      </c>
      <c r="AC9">
        <v>2478.8660029100001</v>
      </c>
      <c r="AD9">
        <v>2632.6961876300002</v>
      </c>
      <c r="AE9">
        <v>2758.3754202</v>
      </c>
      <c r="AF9">
        <v>2841.5731336600002</v>
      </c>
      <c r="AG9">
        <v>2884.8777199900001</v>
      </c>
      <c r="AH9">
        <v>2903.71271591</v>
      </c>
      <c r="AI9">
        <v>2909.17876084</v>
      </c>
      <c r="AJ9">
        <v>2908.81153748</v>
      </c>
      <c r="AK9">
        <v>2919.9288713999999</v>
      </c>
      <c r="AL9">
        <v>2930.9213025200002</v>
      </c>
      <c r="AM9">
        <v>2935.2636222000001</v>
      </c>
      <c r="AN9">
        <v>2933.7950432799998</v>
      </c>
    </row>
    <row r="10" spans="1:40" x14ac:dyDescent="0.25">
      <c r="A10" t="s">
        <v>5</v>
      </c>
      <c r="B10" t="s">
        <v>6</v>
      </c>
      <c r="C10" t="s">
        <v>7</v>
      </c>
      <c r="D10" t="s">
        <v>20</v>
      </c>
      <c r="E10" t="s">
        <v>21</v>
      </c>
      <c r="F10">
        <v>2211946000000</v>
      </c>
      <c r="G10">
        <v>2141771452580</v>
      </c>
      <c r="H10">
        <v>2199576911640</v>
      </c>
      <c r="I10">
        <v>2483710711230</v>
      </c>
      <c r="J10">
        <v>2798104479360</v>
      </c>
      <c r="K10">
        <v>3369116475840</v>
      </c>
      <c r="L10">
        <v>3790357931790</v>
      </c>
      <c r="M10">
        <v>3922268853950</v>
      </c>
      <c r="N10">
        <v>3957226985780</v>
      </c>
      <c r="O10">
        <v>4141095418890</v>
      </c>
      <c r="P10">
        <v>4110028314910</v>
      </c>
      <c r="Q10">
        <v>3422262499980</v>
      </c>
      <c r="R10">
        <v>2661130424730</v>
      </c>
      <c r="S10">
        <v>2061228165560</v>
      </c>
      <c r="T10">
        <v>1594178628460</v>
      </c>
      <c r="U10">
        <v>1231879201040</v>
      </c>
      <c r="V10">
        <v>950451495144</v>
      </c>
      <c r="W10">
        <v>732437634298</v>
      </c>
      <c r="X10">
        <v>564119839720</v>
      </c>
      <c r="Y10">
        <v>433676647123</v>
      </c>
      <c r="Z10">
        <v>333322988989</v>
      </c>
      <c r="AA10">
        <v>255689297420</v>
      </c>
      <c r="AB10">
        <v>196122023581</v>
      </c>
      <c r="AC10">
        <v>150290630478</v>
      </c>
      <c r="AD10">
        <v>115074016656</v>
      </c>
      <c r="AE10">
        <v>88094833504.300003</v>
      </c>
      <c r="AF10">
        <v>67402488373.900002</v>
      </c>
      <c r="AG10">
        <v>51580293000.599998</v>
      </c>
      <c r="AH10">
        <v>39491131415.599998</v>
      </c>
      <c r="AI10">
        <v>30246202144</v>
      </c>
      <c r="AJ10">
        <v>23188988700.799999</v>
      </c>
      <c r="AK10">
        <v>17806196223.5</v>
      </c>
      <c r="AL10">
        <v>13666875540.6</v>
      </c>
      <c r="AM10">
        <v>10500094194.5</v>
      </c>
      <c r="AN10">
        <v>8086978676.1400003</v>
      </c>
    </row>
    <row r="11" spans="1:40" x14ac:dyDescent="0.25">
      <c r="A11" t="s">
        <v>5</v>
      </c>
      <c r="B11" t="s">
        <v>6</v>
      </c>
      <c r="C11" t="s">
        <v>7</v>
      </c>
      <c r="D11" t="s">
        <v>22</v>
      </c>
      <c r="E11" t="s">
        <v>21</v>
      </c>
      <c r="F11">
        <v>2103942000000</v>
      </c>
      <c r="G11">
        <v>2270738765770</v>
      </c>
      <c r="H11">
        <v>2619936432170</v>
      </c>
      <c r="I11">
        <v>3053303324730</v>
      </c>
      <c r="J11">
        <v>3368823500770</v>
      </c>
      <c r="K11">
        <v>3781893973400</v>
      </c>
      <c r="L11">
        <v>4031253978330</v>
      </c>
      <c r="M11">
        <v>4471709497360</v>
      </c>
      <c r="N11">
        <v>4792241586320</v>
      </c>
      <c r="O11">
        <v>5163259887840</v>
      </c>
      <c r="P11">
        <v>5333826376210</v>
      </c>
      <c r="Q11">
        <v>5416275731450</v>
      </c>
      <c r="R11">
        <v>5322251767160</v>
      </c>
      <c r="S11">
        <v>5064698211290</v>
      </c>
      <c r="T11">
        <v>4770238697380</v>
      </c>
      <c r="U11">
        <v>4419632727250</v>
      </c>
      <c r="V11">
        <v>4036441158080</v>
      </c>
      <c r="W11">
        <v>3651723816880</v>
      </c>
      <c r="X11">
        <v>3268030402260</v>
      </c>
      <c r="Y11">
        <v>2903272964070</v>
      </c>
      <c r="Z11">
        <v>2577045801210</v>
      </c>
      <c r="AA11">
        <v>2347222912470</v>
      </c>
      <c r="AB11">
        <v>2274836123140</v>
      </c>
      <c r="AC11">
        <v>2261496707460</v>
      </c>
      <c r="AD11">
        <v>2232105341960</v>
      </c>
      <c r="AE11">
        <v>2191647026440</v>
      </c>
      <c r="AF11">
        <v>2131339522190</v>
      </c>
      <c r="AG11">
        <v>2056079741180</v>
      </c>
      <c r="AH11">
        <v>1966235542540</v>
      </c>
      <c r="AI11">
        <v>1876675605960</v>
      </c>
      <c r="AJ11">
        <v>1784710074820</v>
      </c>
      <c r="AK11">
        <v>1693828251760</v>
      </c>
      <c r="AL11">
        <v>1599237432150</v>
      </c>
      <c r="AM11">
        <v>1505687137710</v>
      </c>
      <c r="AN11">
        <v>1414809470050</v>
      </c>
    </row>
    <row r="12" spans="1:40" x14ac:dyDescent="0.25">
      <c r="A12" t="s">
        <v>5</v>
      </c>
      <c r="B12" t="s">
        <v>6</v>
      </c>
      <c r="C12" t="s">
        <v>7</v>
      </c>
      <c r="D12" t="s">
        <v>23</v>
      </c>
      <c r="E12" t="s">
        <v>21</v>
      </c>
      <c r="F12">
        <v>7580940000000</v>
      </c>
      <c r="G12">
        <v>7626432174950</v>
      </c>
      <c r="H12">
        <v>8209071634720</v>
      </c>
      <c r="I12">
        <v>8794477759820</v>
      </c>
      <c r="J12">
        <v>9410274318990</v>
      </c>
      <c r="K12">
        <v>10238604414000</v>
      </c>
      <c r="L12">
        <v>10344383828700</v>
      </c>
      <c r="M12">
        <v>10913688749400</v>
      </c>
      <c r="N12">
        <v>11005274993400</v>
      </c>
      <c r="O12">
        <v>10964513753400</v>
      </c>
      <c r="P12">
        <v>10912224303200</v>
      </c>
      <c r="Q12">
        <v>10403072976600</v>
      </c>
      <c r="R12">
        <v>9595003430070</v>
      </c>
      <c r="S12">
        <v>8712162692840</v>
      </c>
      <c r="T12">
        <v>7870434684950</v>
      </c>
      <c r="U12">
        <v>7063929900660</v>
      </c>
      <c r="V12">
        <v>6291618184430</v>
      </c>
      <c r="W12">
        <v>5595074054780</v>
      </c>
      <c r="X12">
        <v>4954482580890</v>
      </c>
      <c r="Y12">
        <v>4365470208450</v>
      </c>
      <c r="Z12">
        <v>3849457033610</v>
      </c>
      <c r="AA12">
        <v>3482224536310</v>
      </c>
      <c r="AB12">
        <v>3318122870210</v>
      </c>
      <c r="AC12">
        <v>3253136880810</v>
      </c>
      <c r="AD12">
        <v>3187120859650</v>
      </c>
      <c r="AE12">
        <v>3136463461620</v>
      </c>
      <c r="AF12">
        <v>3061275694320</v>
      </c>
      <c r="AG12">
        <v>2977676525210</v>
      </c>
      <c r="AH12">
        <v>2873308988230</v>
      </c>
      <c r="AI12">
        <v>2779527513530</v>
      </c>
      <c r="AJ12">
        <v>2694038318330</v>
      </c>
      <c r="AK12">
        <v>2599103891880</v>
      </c>
      <c r="AL12">
        <v>2492914305630</v>
      </c>
      <c r="AM12">
        <v>2391712731650</v>
      </c>
      <c r="AN12">
        <v>2273040083410</v>
      </c>
    </row>
    <row r="13" spans="1:40" x14ac:dyDescent="0.25">
      <c r="A13" t="s">
        <v>5</v>
      </c>
      <c r="B13" t="s">
        <v>6</v>
      </c>
      <c r="C13" t="s">
        <v>7</v>
      </c>
      <c r="D13" t="s">
        <v>24</v>
      </c>
      <c r="E13" t="s">
        <v>15</v>
      </c>
      <c r="F13">
        <v>478.74823629999997</v>
      </c>
      <c r="G13">
        <v>555.96555986099997</v>
      </c>
      <c r="H13">
        <v>623.72443914600001</v>
      </c>
      <c r="I13">
        <v>695.90728715700004</v>
      </c>
      <c r="J13">
        <v>745.90952146100005</v>
      </c>
      <c r="K13">
        <v>811.51018234599997</v>
      </c>
      <c r="L13">
        <v>929.76697906200002</v>
      </c>
      <c r="M13">
        <v>1082.62400607</v>
      </c>
      <c r="N13">
        <v>1193.8400729699999</v>
      </c>
      <c r="O13">
        <v>1245.26172107</v>
      </c>
      <c r="P13">
        <v>1190.5654942599999</v>
      </c>
      <c r="Q13">
        <v>1223.37465223</v>
      </c>
      <c r="R13">
        <v>1323.23259487</v>
      </c>
      <c r="S13">
        <v>1429.8810791400001</v>
      </c>
      <c r="T13">
        <v>1530.1381747800001</v>
      </c>
      <c r="U13">
        <v>1608.45816814</v>
      </c>
      <c r="V13">
        <v>1662.57759796</v>
      </c>
      <c r="W13">
        <v>1696.12813106</v>
      </c>
      <c r="X13">
        <v>1713.15028581</v>
      </c>
      <c r="Y13">
        <v>1715.1161251399999</v>
      </c>
      <c r="Z13">
        <v>1707.0628515400001</v>
      </c>
      <c r="AA13">
        <v>1715.6702364600001</v>
      </c>
      <c r="AB13">
        <v>1753.8150026799999</v>
      </c>
      <c r="AC13">
        <v>1797.7172591799999</v>
      </c>
      <c r="AD13">
        <v>1831.0101032499999</v>
      </c>
      <c r="AE13">
        <v>1853.38007049</v>
      </c>
      <c r="AF13">
        <v>1865.5913762</v>
      </c>
      <c r="AG13">
        <v>1870.1687092100001</v>
      </c>
      <c r="AH13">
        <v>1869.8255076800001</v>
      </c>
      <c r="AI13">
        <v>1867.5298621300001</v>
      </c>
      <c r="AJ13">
        <v>1863.9612024999999</v>
      </c>
      <c r="AK13">
        <v>1860.48048853</v>
      </c>
      <c r="AL13">
        <v>1858.4001293199999</v>
      </c>
      <c r="AM13">
        <v>1854.64338838</v>
      </c>
      <c r="AN13">
        <v>1849.6915471899999</v>
      </c>
    </row>
    <row r="14" spans="1:40" x14ac:dyDescent="0.25">
      <c r="A14" t="s">
        <v>5</v>
      </c>
      <c r="B14" t="s">
        <v>6</v>
      </c>
      <c r="C14" t="s">
        <v>7</v>
      </c>
      <c r="D14" t="s">
        <v>25</v>
      </c>
      <c r="E14" t="s">
        <v>15</v>
      </c>
      <c r="F14">
        <v>97.55787685</v>
      </c>
      <c r="G14">
        <v>164.467258308</v>
      </c>
      <c r="H14">
        <v>222.428016633</v>
      </c>
      <c r="I14">
        <v>294.03498103200002</v>
      </c>
      <c r="J14">
        <v>339.112645214</v>
      </c>
      <c r="K14">
        <v>351.46904860900003</v>
      </c>
      <c r="L14">
        <v>358.177547162</v>
      </c>
      <c r="M14">
        <v>366.27761378500003</v>
      </c>
      <c r="N14">
        <v>386.92935882799998</v>
      </c>
      <c r="O14">
        <v>411.519311878</v>
      </c>
      <c r="P14">
        <v>699.22316615399995</v>
      </c>
      <c r="Q14">
        <v>1153.28632937</v>
      </c>
      <c r="R14">
        <v>1813.54967392</v>
      </c>
      <c r="S14">
        <v>2630.5433856700001</v>
      </c>
      <c r="T14">
        <v>3580.9065781200002</v>
      </c>
      <c r="U14">
        <v>4564.6867615900001</v>
      </c>
      <c r="V14">
        <v>5489.7952586800002</v>
      </c>
      <c r="W14">
        <v>6361.8709005700002</v>
      </c>
      <c r="X14">
        <v>7142.7581582800003</v>
      </c>
      <c r="Y14">
        <v>7840.9059064000003</v>
      </c>
      <c r="Z14">
        <v>8452.9942326500004</v>
      </c>
      <c r="AA14">
        <v>8852.0545929100008</v>
      </c>
      <c r="AB14">
        <v>9064.9159673600006</v>
      </c>
      <c r="AC14">
        <v>9230.3096266199991</v>
      </c>
      <c r="AD14">
        <v>9421.8836002600001</v>
      </c>
      <c r="AE14">
        <v>9617.0298020499995</v>
      </c>
      <c r="AF14">
        <v>9751.2363152100006</v>
      </c>
      <c r="AG14">
        <v>9873.9012710400002</v>
      </c>
      <c r="AH14">
        <v>9968.5833648200005</v>
      </c>
      <c r="AI14">
        <v>10041.690363600001</v>
      </c>
      <c r="AJ14">
        <v>10150.184864999999</v>
      </c>
      <c r="AK14">
        <v>10216.5386464</v>
      </c>
      <c r="AL14">
        <v>10294.7939824</v>
      </c>
      <c r="AM14">
        <v>10373.875418</v>
      </c>
      <c r="AN14">
        <v>10465.7504021</v>
      </c>
    </row>
    <row r="15" spans="1:40" x14ac:dyDescent="0.25">
      <c r="A15" t="s">
        <v>5</v>
      </c>
      <c r="B15" t="s">
        <v>6</v>
      </c>
      <c r="C15" t="s">
        <v>7</v>
      </c>
      <c r="D15" t="s">
        <v>26</v>
      </c>
      <c r="E15" t="s">
        <v>27</v>
      </c>
      <c r="F15">
        <v>28004.950064000001</v>
      </c>
      <c r="G15">
        <v>29221.159070400001</v>
      </c>
      <c r="H15">
        <v>32130.725929299999</v>
      </c>
      <c r="I15">
        <v>36470.942670999997</v>
      </c>
      <c r="J15">
        <v>40782.459042000002</v>
      </c>
      <c r="K15">
        <v>47147.978231200002</v>
      </c>
      <c r="L15">
        <v>52226.8302186</v>
      </c>
      <c r="M15">
        <v>58187.881106399996</v>
      </c>
      <c r="N15">
        <v>62984.700791000003</v>
      </c>
      <c r="O15">
        <v>68885.562673299995</v>
      </c>
      <c r="P15">
        <v>74860.843679500002</v>
      </c>
      <c r="Q15">
        <v>77591.794485399994</v>
      </c>
      <c r="R15">
        <v>81104.249416499995</v>
      </c>
      <c r="S15">
        <v>85451.6320997</v>
      </c>
      <c r="T15">
        <v>91027.031481800004</v>
      </c>
      <c r="U15">
        <v>96561.964289399999</v>
      </c>
      <c r="V15">
        <v>100913.01573299999</v>
      </c>
      <c r="W15">
        <v>105215.19835999999</v>
      </c>
      <c r="X15">
        <v>108396.55719199999</v>
      </c>
      <c r="Y15">
        <v>110973.14728</v>
      </c>
      <c r="Z15">
        <v>113612.602614</v>
      </c>
      <c r="AA15">
        <v>115088.60453900001</v>
      </c>
      <c r="AB15">
        <v>115855.878874</v>
      </c>
      <c r="AC15">
        <v>117293.270974</v>
      </c>
      <c r="AD15">
        <v>119196.094247</v>
      </c>
      <c r="AE15">
        <v>121350.25858199999</v>
      </c>
      <c r="AF15">
        <v>123160.249602</v>
      </c>
      <c r="AG15">
        <v>124184.31903499999</v>
      </c>
      <c r="AH15">
        <v>124774.359587</v>
      </c>
      <c r="AI15">
        <v>124988.37129</v>
      </c>
      <c r="AJ15">
        <v>125311.167174</v>
      </c>
      <c r="AK15">
        <v>125874.91793</v>
      </c>
      <c r="AL15">
        <v>126596.23342600001</v>
      </c>
      <c r="AM15">
        <v>127184.807307</v>
      </c>
      <c r="AN15">
        <v>127580.602646</v>
      </c>
    </row>
    <row r="16" spans="1:40" x14ac:dyDescent="0.25">
      <c r="A16" t="s">
        <v>5</v>
      </c>
      <c r="B16" t="s">
        <v>6</v>
      </c>
      <c r="C16" t="s">
        <v>7</v>
      </c>
      <c r="D16" t="s">
        <v>28</v>
      </c>
      <c r="E16" t="s">
        <v>27</v>
      </c>
      <c r="F16">
        <v>8227.6442979599997</v>
      </c>
      <c r="G16">
        <v>8035.8971978999998</v>
      </c>
      <c r="H16">
        <v>8309.4741101899999</v>
      </c>
      <c r="I16">
        <v>9479.4122803099999</v>
      </c>
      <c r="J16">
        <v>10903.0120895</v>
      </c>
      <c r="K16">
        <v>13521.3377635</v>
      </c>
      <c r="L16">
        <v>15839.2777604</v>
      </c>
      <c r="M16">
        <v>16969.9548316</v>
      </c>
      <c r="N16">
        <v>17706.804019300002</v>
      </c>
      <c r="O16">
        <v>19062.1411874</v>
      </c>
      <c r="P16">
        <v>19291.344259400001</v>
      </c>
      <c r="Q16">
        <v>16068.827686099999</v>
      </c>
      <c r="R16">
        <v>12442.4253341</v>
      </c>
      <c r="S16">
        <v>9545.6358454500005</v>
      </c>
      <c r="T16">
        <v>7249.5929145999999</v>
      </c>
      <c r="U16">
        <v>5466.6849803100004</v>
      </c>
      <c r="V16">
        <v>4100.7270559899998</v>
      </c>
      <c r="W16">
        <v>3061.8927100400001</v>
      </c>
      <c r="X16">
        <v>2273.9996645299998</v>
      </c>
      <c r="Y16">
        <v>1678.5317250799999</v>
      </c>
      <c r="Z16">
        <v>1231.8492862400001</v>
      </c>
      <c r="AA16">
        <v>897.32506351999996</v>
      </c>
      <c r="AB16">
        <v>649.65653086700001</v>
      </c>
      <c r="AC16">
        <v>467.057658059</v>
      </c>
      <c r="AD16">
        <v>333.31142923499999</v>
      </c>
      <c r="AE16">
        <v>236.39112892599999</v>
      </c>
      <c r="AF16">
        <v>166.56343880099999</v>
      </c>
      <c r="AG16">
        <v>116.48320982600001</v>
      </c>
      <c r="AH16">
        <v>81.033976899699994</v>
      </c>
      <c r="AI16">
        <v>56.094295065899999</v>
      </c>
      <c r="AJ16">
        <v>38.568127196500001</v>
      </c>
      <c r="AK16">
        <v>26.385719529199999</v>
      </c>
      <c r="AL16">
        <v>17.986824282699999</v>
      </c>
      <c r="AM16">
        <v>12.2109210492</v>
      </c>
      <c r="AN16">
        <v>8.2507970842600002</v>
      </c>
    </row>
    <row r="17" spans="1:40" x14ac:dyDescent="0.25">
      <c r="A17" t="s">
        <v>5</v>
      </c>
      <c r="B17" t="s">
        <v>6</v>
      </c>
      <c r="C17" t="s">
        <v>7</v>
      </c>
      <c r="D17" t="s">
        <v>29</v>
      </c>
      <c r="E17" t="s">
        <v>27</v>
      </c>
      <c r="F17">
        <v>5167.0125721599998</v>
      </c>
      <c r="G17">
        <v>5617.8623682999996</v>
      </c>
      <c r="H17">
        <v>6532.6600172400003</v>
      </c>
      <c r="I17">
        <v>7740.6598941700004</v>
      </c>
      <c r="J17">
        <v>8795.5369439599999</v>
      </c>
      <c r="K17">
        <v>10313.8130439</v>
      </c>
      <c r="L17">
        <v>11590.855231699999</v>
      </c>
      <c r="M17">
        <v>13596.0816344</v>
      </c>
      <c r="N17">
        <v>15302.786489100001</v>
      </c>
      <c r="O17">
        <v>17084.4349736</v>
      </c>
      <c r="P17">
        <v>18038.466098500001</v>
      </c>
      <c r="Q17">
        <v>18215.5146255</v>
      </c>
      <c r="R17">
        <v>17502.3949087</v>
      </c>
      <c r="S17">
        <v>16201.7141971</v>
      </c>
      <c r="T17">
        <v>14595.708616</v>
      </c>
      <c r="U17">
        <v>12941.539223199999</v>
      </c>
      <c r="V17">
        <v>11260.753229800001</v>
      </c>
      <c r="W17">
        <v>9720.4556955600001</v>
      </c>
      <c r="X17">
        <v>8302.4911994400009</v>
      </c>
      <c r="Y17">
        <v>7055.7715667299999</v>
      </c>
      <c r="Z17">
        <v>6006.6045176400003</v>
      </c>
      <c r="AA17">
        <v>5242.6819834899998</v>
      </c>
      <c r="AB17">
        <v>4873.3552637499997</v>
      </c>
      <c r="AC17">
        <v>4645.2969480800002</v>
      </c>
      <c r="AD17">
        <v>4423.4514424700001</v>
      </c>
      <c r="AE17">
        <v>4175.4690831099997</v>
      </c>
      <c r="AF17">
        <v>3909.14505117</v>
      </c>
      <c r="AG17">
        <v>3644.01536605</v>
      </c>
      <c r="AH17">
        <v>3370.6559142199999</v>
      </c>
      <c r="AI17">
        <v>3099.8144501900001</v>
      </c>
      <c r="AJ17">
        <v>2839.7802648100001</v>
      </c>
      <c r="AK17">
        <v>2607.4597513799999</v>
      </c>
      <c r="AL17">
        <v>2373.7159598200001</v>
      </c>
      <c r="AM17">
        <v>2169.4581472099999</v>
      </c>
      <c r="AN17">
        <v>1967.45980149</v>
      </c>
    </row>
    <row r="18" spans="1:40" x14ac:dyDescent="0.25">
      <c r="A18" t="s">
        <v>5</v>
      </c>
      <c r="B18" t="s">
        <v>6</v>
      </c>
      <c r="C18" t="s">
        <v>7</v>
      </c>
      <c r="D18" t="s">
        <v>30</v>
      </c>
      <c r="E18" t="s">
        <v>27</v>
      </c>
      <c r="F18">
        <v>12027.5065519</v>
      </c>
      <c r="G18">
        <v>12159.0306411</v>
      </c>
      <c r="H18">
        <v>13201.8203178</v>
      </c>
      <c r="I18">
        <v>14325.8601251</v>
      </c>
      <c r="J18">
        <v>15606.287753099999</v>
      </c>
      <c r="K18">
        <v>17386.2001347</v>
      </c>
      <c r="L18">
        <v>17992.429833099999</v>
      </c>
      <c r="M18">
        <v>19409.113776499998</v>
      </c>
      <c r="N18">
        <v>19938.541155200001</v>
      </c>
      <c r="O18">
        <v>20068.5849519</v>
      </c>
      <c r="P18">
        <v>20078.485595800001</v>
      </c>
      <c r="Q18">
        <v>19008.725920000001</v>
      </c>
      <c r="R18">
        <v>17245.663937400001</v>
      </c>
      <c r="S18">
        <v>15214.571162599999</v>
      </c>
      <c r="T18">
        <v>13244.9454768</v>
      </c>
      <c r="U18">
        <v>11374.0465871</v>
      </c>
      <c r="V18">
        <v>9683.9123399300006</v>
      </c>
      <c r="W18">
        <v>8194.9920963599998</v>
      </c>
      <c r="X18">
        <v>6896.28887295</v>
      </c>
      <c r="Y18">
        <v>5771.9722313700004</v>
      </c>
      <c r="Z18">
        <v>4812.00475697</v>
      </c>
      <c r="AA18">
        <v>4114.6930096699998</v>
      </c>
      <c r="AB18">
        <v>3700.5825847400001</v>
      </c>
      <c r="AC18">
        <v>3426.4464469700001</v>
      </c>
      <c r="AD18">
        <v>3177.26727699</v>
      </c>
      <c r="AE18">
        <v>2935.6797711999998</v>
      </c>
      <c r="AF18">
        <v>2708.1481482700001</v>
      </c>
      <c r="AG18">
        <v>2478.7309357300001</v>
      </c>
      <c r="AH18">
        <v>2264.3545034799999</v>
      </c>
      <c r="AI18">
        <v>2060.4749547599999</v>
      </c>
      <c r="AJ18">
        <v>1859.0179430000001</v>
      </c>
      <c r="AK18">
        <v>1667.4647444100001</v>
      </c>
      <c r="AL18">
        <v>1479.4538600599999</v>
      </c>
      <c r="AM18">
        <v>1302.7831631500001</v>
      </c>
      <c r="AN18">
        <v>1135.69251024</v>
      </c>
    </row>
    <row r="19" spans="1:40" x14ac:dyDescent="0.25">
      <c r="A19" t="s">
        <v>5</v>
      </c>
      <c r="B19" t="s">
        <v>6</v>
      </c>
      <c r="C19" t="s">
        <v>7</v>
      </c>
      <c r="D19" t="s">
        <v>31</v>
      </c>
      <c r="E19" t="s">
        <v>27</v>
      </c>
      <c r="F19">
        <v>731.69152357200005</v>
      </c>
      <c r="G19">
        <v>1233.42866759</v>
      </c>
      <c r="H19">
        <v>1668.3895408999999</v>
      </c>
      <c r="I19">
        <v>2205.2937180399999</v>
      </c>
      <c r="J19">
        <v>2542.6155932800002</v>
      </c>
      <c r="K19">
        <v>2635.9312668799998</v>
      </c>
      <c r="L19">
        <v>2686.2547911800002</v>
      </c>
      <c r="M19">
        <v>2746.7970152399998</v>
      </c>
      <c r="N19">
        <v>2902.2935186899999</v>
      </c>
      <c r="O19">
        <v>3086.2844999700001</v>
      </c>
      <c r="P19">
        <v>5243.3384005199996</v>
      </c>
      <c r="Q19">
        <v>8644.1405606299995</v>
      </c>
      <c r="R19">
        <v>13596.400108</v>
      </c>
      <c r="S19">
        <v>19731.921260700001</v>
      </c>
      <c r="T19">
        <v>26861.401568199999</v>
      </c>
      <c r="U19">
        <v>34251.4527389</v>
      </c>
      <c r="V19">
        <v>41185.519442600002</v>
      </c>
      <c r="W19">
        <v>47714.368503899997</v>
      </c>
      <c r="X19">
        <v>53570.417221600001</v>
      </c>
      <c r="Y19">
        <v>58788.765591199997</v>
      </c>
      <c r="Z19">
        <v>63378.855832699999</v>
      </c>
      <c r="AA19">
        <v>66402.742420800001</v>
      </c>
      <c r="AB19">
        <v>67957.012710800002</v>
      </c>
      <c r="AC19">
        <v>69172.531105600006</v>
      </c>
      <c r="AD19">
        <v>70662.11722</v>
      </c>
      <c r="AE19">
        <v>72115.773623100002</v>
      </c>
      <c r="AF19">
        <v>73128.552269299995</v>
      </c>
      <c r="AG19">
        <v>74058.697719400006</v>
      </c>
      <c r="AH19">
        <v>74741.685391299994</v>
      </c>
      <c r="AI19">
        <v>75351.099694599994</v>
      </c>
      <c r="AJ19">
        <v>76120.335247099996</v>
      </c>
      <c r="AK19">
        <v>76672.529001400006</v>
      </c>
      <c r="AL19">
        <v>77203.051107599997</v>
      </c>
      <c r="AM19">
        <v>77787.330965800007</v>
      </c>
      <c r="AN19">
        <v>78481.5572388</v>
      </c>
    </row>
    <row r="20" spans="1:40" x14ac:dyDescent="0.25">
      <c r="A20" t="s">
        <v>5</v>
      </c>
      <c r="B20" t="s">
        <v>6</v>
      </c>
      <c r="C20" t="s">
        <v>7</v>
      </c>
      <c r="D20" t="s">
        <v>32</v>
      </c>
      <c r="E20" t="s">
        <v>27</v>
      </c>
      <c r="F20">
        <v>8.7039687506900005</v>
      </c>
      <c r="G20">
        <v>30.494370127</v>
      </c>
      <c r="H20">
        <v>27.186742592800002</v>
      </c>
      <c r="I20">
        <v>46.994453891200003</v>
      </c>
      <c r="J20">
        <v>72.342390957399999</v>
      </c>
      <c r="K20">
        <v>91.127707525199995</v>
      </c>
      <c r="L20">
        <v>244.34173795199999</v>
      </c>
      <c r="M20">
        <v>355.70816274700002</v>
      </c>
      <c r="N20">
        <v>458.51977933000001</v>
      </c>
      <c r="O20">
        <v>560.36546385099996</v>
      </c>
      <c r="P20">
        <v>453.08176742299997</v>
      </c>
      <c r="Q20">
        <v>504.60855547699998</v>
      </c>
      <c r="R20">
        <v>898.07424418300002</v>
      </c>
      <c r="S20">
        <v>1522.5247701400001</v>
      </c>
      <c r="T20">
        <v>2283.5773838499999</v>
      </c>
      <c r="U20">
        <v>3053.23902856</v>
      </c>
      <c r="V20">
        <v>3724.9167541000002</v>
      </c>
      <c r="W20">
        <v>4259.7172089300002</v>
      </c>
      <c r="X20">
        <v>4642.2058732100004</v>
      </c>
      <c r="Y20">
        <v>4880.5455177499998</v>
      </c>
      <c r="Z20">
        <v>5015.7722586700002</v>
      </c>
      <c r="AA20">
        <v>5159.65170829</v>
      </c>
      <c r="AB20">
        <v>5469.3788229299998</v>
      </c>
      <c r="AC20">
        <v>5859.9724070499997</v>
      </c>
      <c r="AD20">
        <v>6234.4875104800003</v>
      </c>
      <c r="AE20">
        <v>6524.2889253100002</v>
      </c>
      <c r="AF20">
        <v>6718.4237286099997</v>
      </c>
      <c r="AG20">
        <v>6827.0830161599997</v>
      </c>
      <c r="AH20">
        <v>6879.6691159299999</v>
      </c>
      <c r="AI20">
        <v>6884.87858228</v>
      </c>
      <c r="AJ20">
        <v>6883.8614372499997</v>
      </c>
      <c r="AK20">
        <v>6902.9118547799999</v>
      </c>
      <c r="AL20">
        <v>6939.8110731400002</v>
      </c>
      <c r="AM20">
        <v>6944.7965742699998</v>
      </c>
      <c r="AN20">
        <v>6939.5522109699996</v>
      </c>
    </row>
    <row r="21" spans="1:40" x14ac:dyDescent="0.25">
      <c r="A21" t="s">
        <v>5</v>
      </c>
      <c r="B21" t="s">
        <v>6</v>
      </c>
      <c r="C21" t="s">
        <v>7</v>
      </c>
      <c r="D21" t="s">
        <v>33</v>
      </c>
      <c r="E21" t="s">
        <v>27</v>
      </c>
      <c r="F21">
        <v>1841.0686644699999</v>
      </c>
      <c r="G21">
        <v>2138.4541617700002</v>
      </c>
      <c r="H21">
        <v>2398.3147185600001</v>
      </c>
      <c r="I21">
        <v>2676.5594004599998</v>
      </c>
      <c r="J21">
        <v>2868.6477255999998</v>
      </c>
      <c r="K21">
        <v>3121.00749142</v>
      </c>
      <c r="L21">
        <v>3575.3631203999998</v>
      </c>
      <c r="M21">
        <v>4162.9719007900003</v>
      </c>
      <c r="N21">
        <v>4590.3498676899999</v>
      </c>
      <c r="O21">
        <v>4789.1681500300001</v>
      </c>
      <c r="P21">
        <v>4579.2154079000002</v>
      </c>
      <c r="Q21">
        <v>4702.6427411100003</v>
      </c>
      <c r="R21">
        <v>5087.2359037899996</v>
      </c>
      <c r="S21">
        <v>5498.61257544</v>
      </c>
      <c r="T21">
        <v>5884.3420949000001</v>
      </c>
      <c r="U21">
        <v>6184.4465797700004</v>
      </c>
      <c r="V21">
        <v>6390.1584456099999</v>
      </c>
      <c r="W21">
        <v>6519.8646409800003</v>
      </c>
      <c r="X21">
        <v>6581.1584506700001</v>
      </c>
      <c r="Y21">
        <v>6590.5963527000004</v>
      </c>
      <c r="Z21">
        <v>6564.4873997799996</v>
      </c>
      <c r="AA21">
        <v>6596.0889564700001</v>
      </c>
      <c r="AB21">
        <v>6742.8070058100002</v>
      </c>
      <c r="AC21">
        <v>6911.44359609</v>
      </c>
      <c r="AD21">
        <v>7042.9388918100003</v>
      </c>
      <c r="AE21">
        <v>7126.2719161599998</v>
      </c>
      <c r="AF21">
        <v>7177.3108344599996</v>
      </c>
      <c r="AG21">
        <v>7193.1398742399997</v>
      </c>
      <c r="AH21">
        <v>7193.6405559900004</v>
      </c>
      <c r="AI21">
        <v>7183.1964175499998</v>
      </c>
      <c r="AJ21">
        <v>7171.6185049699998</v>
      </c>
      <c r="AK21">
        <v>7153.6634327100001</v>
      </c>
      <c r="AL21">
        <v>7143.3895250200003</v>
      </c>
      <c r="AM21">
        <v>7129.7713951599999</v>
      </c>
      <c r="AN21">
        <v>7114.1924270600002</v>
      </c>
    </row>
    <row r="22" spans="1:40" x14ac:dyDescent="0.25">
      <c r="A22" t="s">
        <v>5</v>
      </c>
      <c r="B22" t="s">
        <v>6</v>
      </c>
      <c r="C22" t="s">
        <v>7</v>
      </c>
      <c r="D22" t="s">
        <v>34</v>
      </c>
      <c r="E22" t="s">
        <v>27</v>
      </c>
      <c r="F22">
        <v>1.2614937907199999</v>
      </c>
      <c r="G22">
        <v>1.11018158711</v>
      </c>
      <c r="H22">
        <v>0.946455377263</v>
      </c>
      <c r="I22">
        <v>0.75270757732600002</v>
      </c>
      <c r="J22">
        <v>6.9835972437900002</v>
      </c>
      <c r="K22">
        <v>43.9061908288</v>
      </c>
      <c r="L22">
        <v>52.453911181899997</v>
      </c>
      <c r="M22">
        <v>112.662588963</v>
      </c>
      <c r="N22">
        <v>521.81059852099997</v>
      </c>
      <c r="O22">
        <v>1402.2716864500001</v>
      </c>
      <c r="P22">
        <v>2753.13466629</v>
      </c>
      <c r="Q22">
        <v>4367.8332907499998</v>
      </c>
      <c r="R22">
        <v>6348.9418792099996</v>
      </c>
      <c r="S22">
        <v>8204.0335074100003</v>
      </c>
      <c r="T22">
        <v>9894.1108325200003</v>
      </c>
      <c r="U22">
        <v>11208.271789300001</v>
      </c>
      <c r="V22">
        <v>12108.3032926</v>
      </c>
      <c r="W22">
        <v>12672.9748361</v>
      </c>
      <c r="X22">
        <v>13015.5092331</v>
      </c>
      <c r="Y22">
        <v>13292.9530106</v>
      </c>
      <c r="Z22">
        <v>13615.9835735</v>
      </c>
      <c r="AA22">
        <v>13768.4147717</v>
      </c>
      <c r="AB22">
        <v>13761.4534284</v>
      </c>
      <c r="AC22">
        <v>14007.0819765</v>
      </c>
      <c r="AD22">
        <v>14418.4459826</v>
      </c>
      <c r="AE22">
        <v>14910.944123400001</v>
      </c>
      <c r="AF22">
        <v>15430.782146</v>
      </c>
      <c r="AG22">
        <v>15792.279042800001</v>
      </c>
      <c r="AH22">
        <v>16135.7924336</v>
      </c>
      <c r="AI22">
        <v>16227.4972089</v>
      </c>
      <c r="AJ22">
        <v>16345.984164400001</v>
      </c>
      <c r="AK22">
        <v>16563.032268899999</v>
      </c>
      <c r="AL22">
        <v>16875.340340800001</v>
      </c>
      <c r="AM22">
        <v>17115.543916899998</v>
      </c>
      <c r="AN22">
        <v>17323.288346199999</v>
      </c>
    </row>
    <row r="23" spans="1:40" x14ac:dyDescent="0.25">
      <c r="A23" t="s">
        <v>5</v>
      </c>
      <c r="B23" t="s">
        <v>6</v>
      </c>
      <c r="C23" t="s">
        <v>7</v>
      </c>
      <c r="D23" t="s">
        <v>35</v>
      </c>
      <c r="E23" t="s">
        <v>27</v>
      </c>
      <c r="F23">
        <v>1.36982004264</v>
      </c>
      <c r="G23">
        <v>1.20563718441</v>
      </c>
      <c r="H23">
        <v>1.02784027846</v>
      </c>
      <c r="I23">
        <v>0.81744396838</v>
      </c>
      <c r="J23">
        <v>0.80658161510100002</v>
      </c>
      <c r="K23">
        <v>28.066543687900001</v>
      </c>
      <c r="L23">
        <v>233.31084153099999</v>
      </c>
      <c r="M23">
        <v>760.74809051399995</v>
      </c>
      <c r="N23">
        <v>1511.9575195800001</v>
      </c>
      <c r="O23">
        <v>2793.21941466</v>
      </c>
      <c r="P23">
        <v>4450.3217596300001</v>
      </c>
      <c r="Q23">
        <v>6053.5241530699996</v>
      </c>
      <c r="R23">
        <v>7803.7586117999999</v>
      </c>
      <c r="S23">
        <v>9433.3531688000003</v>
      </c>
      <c r="T23">
        <v>10770.685907900001</v>
      </c>
      <c r="U23">
        <v>11769.691015300001</v>
      </c>
      <c r="V23">
        <v>12317.5462135</v>
      </c>
      <c r="W23">
        <v>12600.7414094</v>
      </c>
      <c r="X23">
        <v>12727.5117971</v>
      </c>
      <c r="Y23">
        <v>12763.0414038</v>
      </c>
      <c r="Z23">
        <v>12820.4185258</v>
      </c>
      <c r="AA23">
        <v>12718.349397600001</v>
      </c>
      <c r="AB23">
        <v>12499.9525416</v>
      </c>
      <c r="AC23">
        <v>12449.071585199999</v>
      </c>
      <c r="AD23">
        <v>12600.7668127</v>
      </c>
      <c r="AE23">
        <v>12854.54888</v>
      </c>
      <c r="AF23">
        <v>13098.088019700001</v>
      </c>
      <c r="AG23">
        <v>13218.2939193</v>
      </c>
      <c r="AH23">
        <v>13212.076786899999</v>
      </c>
      <c r="AI23">
        <v>13228.433521000001</v>
      </c>
      <c r="AJ23">
        <v>13283.879570999999</v>
      </c>
      <c r="AK23">
        <v>13370.21024</v>
      </c>
      <c r="AL23">
        <v>13486.4191648</v>
      </c>
      <c r="AM23">
        <v>13578.597897</v>
      </c>
      <c r="AN23">
        <v>13723.4215953</v>
      </c>
    </row>
    <row r="24" spans="1:40" x14ac:dyDescent="0.25">
      <c r="A24" s="2" t="s">
        <v>5</v>
      </c>
      <c r="B24" t="s">
        <v>6</v>
      </c>
      <c r="C24" t="s">
        <v>7</v>
      </c>
      <c r="D24" t="s">
        <v>74</v>
      </c>
      <c r="E24" t="s">
        <v>15</v>
      </c>
      <c r="F24">
        <f>(F8*18)/(31.536*10^6)/0.8</f>
        <v>3.5694932584189495E-6</v>
      </c>
      <c r="G24">
        <f>(G8*18)/(31.536*10^6)/0.8</f>
        <v>1.224250319399258E-5</v>
      </c>
      <c r="H24">
        <f>(H8*18)/(31.536*10^6)/0.8</f>
        <v>1.0777170091894978E-5</v>
      </c>
      <c r="I24">
        <f>(I8*18)/(31.536*10^6)/0.8</f>
        <v>1.848437987763984E-5</v>
      </c>
      <c r="J24">
        <f>(J8*18)/(31.536*10^6)/0.8</f>
        <v>2.7431229375570775E-5</v>
      </c>
      <c r="K24">
        <f>(K8*18)/(31.536*10^6)/0.8</f>
        <v>3.4329198607020542E-5</v>
      </c>
      <c r="L24">
        <f>(L8*18)/(31.536*10^6)/0.8</f>
        <v>8.9478762520690632E-5</v>
      </c>
      <c r="M24">
        <f>(M8*18)/(31.536*10^6)/0.8</f>
        <v>1.2569703298587328E-4</v>
      </c>
      <c r="N24">
        <f>(N8*18)/(31.536*10^6)/0.8</f>
        <v>1.5699873955265408E-4</v>
      </c>
      <c r="O24">
        <f>(O8*18)/(31.536*10^6)/0.8</f>
        <v>1.8794495956192918E-4</v>
      </c>
      <c r="P24">
        <f>(P8*18)/(31.536*10^6)/0.8</f>
        <v>1.4618770472745433E-4</v>
      </c>
      <c r="Q24">
        <f>(Q8*18)/(31.536*10^6)/0.8</f>
        <v>1.6583196745861872E-4</v>
      </c>
      <c r="R24">
        <f>(R8*18)/(31.536*10^6)/0.8</f>
        <v>2.9493866696632414E-4</v>
      </c>
      <c r="S24">
        <f>(S8*18)/(31.536*10^6)/0.8</f>
        <v>4.9515792256421228E-4</v>
      </c>
      <c r="T24">
        <f>(T8*18)/(31.536*10^6)/0.8</f>
        <v>7.3841869900114149E-4</v>
      </c>
      <c r="U24">
        <f>(U8*18)/(31.536*10^6)/0.8</f>
        <v>9.7820133065068494E-4</v>
      </c>
      <c r="V24">
        <f>(V8*18)/(31.536*10^6)/0.8</f>
        <v>1.1790474802654109E-3</v>
      </c>
      <c r="W24">
        <f>(W8*18)/(31.536*10^6)/0.8</f>
        <v>1.3358999615154109E-3</v>
      </c>
      <c r="X24">
        <f>(X8*18)/(31.536*10^6)/0.8</f>
        <v>1.4435945017337328E-3</v>
      </c>
      <c r="Y24">
        <f>(Y8*18)/(31.536*10^6)/0.8</f>
        <v>1.510248400456621E-3</v>
      </c>
      <c r="Z24">
        <f>(Z8*18)/(31.536*10^6)/0.8</f>
        <v>1.5437222832976598E-3</v>
      </c>
      <c r="AA24">
        <f>(AA8*18)/(31.536*10^6)/0.8</f>
        <v>1.5873552838184929E-3</v>
      </c>
      <c r="AB24">
        <f>(AB8*18)/(31.536*10^6)/0.8</f>
        <v>1.6859303029894404E-3</v>
      </c>
      <c r="AC24">
        <f>(AC8*18)/(31.536*10^6)/0.8</f>
        <v>1.8043478840325342E-3</v>
      </c>
      <c r="AD24">
        <f>(AD8*18)/(31.536*10^6)/0.8</f>
        <v>1.9129660211187212E-3</v>
      </c>
      <c r="AE24">
        <f>(AE8*18)/(31.536*10^6)/0.8</f>
        <v>1.9958587704409247E-3</v>
      </c>
      <c r="AF24">
        <f>(AF8*18)/(31.536*10^6)/0.8</f>
        <v>2.0500912347531392E-3</v>
      </c>
      <c r="AG24">
        <f>(AG8*18)/(31.536*10^6)/0.8</f>
        <v>2.0792958056792235E-3</v>
      </c>
      <c r="AH24">
        <f>(AH8*18)/(31.536*10^6)/0.8</f>
        <v>2.0860714712328766E-3</v>
      </c>
      <c r="AI24">
        <f>(AI8*18)/(31.536*10^6)/0.8</f>
        <v>2.0874411230522262E-3</v>
      </c>
      <c r="AJ24">
        <f>(AJ8*18)/(31.536*10^6)/0.8</f>
        <v>2.0868725429651824E-3</v>
      </c>
      <c r="AK24">
        <f>(AK8*18)/(31.536*10^6)/0.8</f>
        <v>2.0909910768050796E-3</v>
      </c>
      <c r="AL24">
        <f>(AL8*18)/(31.536*10^6)/0.8</f>
        <v>2.0950551527254566E-3</v>
      </c>
      <c r="AM24">
        <f>(AM8*18)/(31.536*10^6)/0.8</f>
        <v>2.1011327640981735E-3</v>
      </c>
      <c r="AN24">
        <f>(AN8*18)/(31.536*10^6)/0.8</f>
        <v>2.0958669211472601E-3</v>
      </c>
    </row>
    <row r="25" spans="1:40" x14ac:dyDescent="0.25">
      <c r="A25" s="2" t="s">
        <v>5</v>
      </c>
      <c r="B25" t="s">
        <v>6</v>
      </c>
      <c r="C25" t="s">
        <v>7</v>
      </c>
      <c r="D25" t="s">
        <v>73</v>
      </c>
      <c r="E25" t="s">
        <v>15</v>
      </c>
      <c r="F25">
        <f>F16*0.0036</f>
        <v>29.619519472655998</v>
      </c>
      <c r="G25">
        <f>G16*0.0036</f>
        <v>28.929229912439997</v>
      </c>
      <c r="H25">
        <f>H16*0.0036</f>
        <v>29.914106796683999</v>
      </c>
      <c r="I25">
        <f>I16*0.0036</f>
        <v>34.125884209116002</v>
      </c>
      <c r="J25">
        <f>J16*0.0036</f>
        <v>39.2508435222</v>
      </c>
      <c r="K25">
        <f>K16*0.0036</f>
        <v>48.676815948599994</v>
      </c>
      <c r="L25">
        <f>L16*0.0036</f>
        <v>57.021399937440002</v>
      </c>
      <c r="M25">
        <f>M16*0.0036</f>
        <v>61.091837393759995</v>
      </c>
      <c r="N25">
        <f>N16*0.0036</f>
        <v>63.744494469480003</v>
      </c>
      <c r="O25">
        <f>O16*0.0036</f>
        <v>68.623708274639995</v>
      </c>
      <c r="P25">
        <f>P16*0.0036</f>
        <v>69.448839333839999</v>
      </c>
      <c r="Q25">
        <f>Q16*0.0036</f>
        <v>57.847779669959998</v>
      </c>
      <c r="R25">
        <f>R16*0.0036</f>
        <v>44.792731202760002</v>
      </c>
      <c r="S25">
        <f>S16*0.0036</f>
        <v>34.364289043619998</v>
      </c>
      <c r="T25">
        <f>T16*0.0036</f>
        <v>26.098534492559999</v>
      </c>
      <c r="U25">
        <f>U16*0.0036</f>
        <v>19.680065929116001</v>
      </c>
      <c r="V25">
        <f>V16*0.0036</f>
        <v>14.762617401563999</v>
      </c>
      <c r="W25">
        <f>W16*0.0036</f>
        <v>11.022813756144</v>
      </c>
      <c r="X25">
        <f>X16*0.0036</f>
        <v>8.1863987923079993</v>
      </c>
      <c r="Y25">
        <f>Y16*0.0036</f>
        <v>6.0427142102879996</v>
      </c>
      <c r="Z25">
        <f>Z16*0.0036</f>
        <v>4.4346574304640001</v>
      </c>
      <c r="AA25">
        <f>AA16*0.0036</f>
        <v>3.2303702286719997</v>
      </c>
      <c r="AB25">
        <f>AB16*0.0036</f>
        <v>2.3387635111212002</v>
      </c>
      <c r="AC25">
        <f>AC16*0.0036</f>
        <v>1.6814075690124</v>
      </c>
      <c r="AD25">
        <f>AD16*0.0036</f>
        <v>1.1999211452459999</v>
      </c>
      <c r="AE25">
        <f>AE16*0.0036</f>
        <v>0.85100806413359997</v>
      </c>
      <c r="AF25">
        <f>AF16*0.0036</f>
        <v>0.59962837968359994</v>
      </c>
      <c r="AG25">
        <f>AG16*0.0036</f>
        <v>0.41933955537360001</v>
      </c>
      <c r="AH25">
        <f>AH16*0.0036</f>
        <v>0.29172231683891997</v>
      </c>
      <c r="AI25">
        <f>AI16*0.0036</f>
        <v>0.20193946223723999</v>
      </c>
      <c r="AJ25">
        <f>AJ16*0.0036</f>
        <v>0.13884525790739999</v>
      </c>
      <c r="AK25">
        <f>AK16*0.0036</f>
        <v>9.4988590305119996E-2</v>
      </c>
      <c r="AL25">
        <f>AL16*0.0036</f>
        <v>6.4752567417719994E-2</v>
      </c>
      <c r="AM25">
        <f>AM16*0.0036</f>
        <v>4.3959315777119999E-2</v>
      </c>
      <c r="AN25">
        <f>AN16*0.0036</f>
        <v>2.9702869503336001E-2</v>
      </c>
    </row>
    <row r="26" spans="1:40" x14ac:dyDescent="0.25">
      <c r="A26" s="2" t="s">
        <v>5</v>
      </c>
      <c r="B26" t="s">
        <v>6</v>
      </c>
      <c r="C26" t="s">
        <v>7</v>
      </c>
      <c r="D26" t="s">
        <v>72</v>
      </c>
      <c r="E26" t="s">
        <v>15</v>
      </c>
      <c r="F26">
        <f>F17*0.0036</f>
        <v>18.601245259776</v>
      </c>
      <c r="G26">
        <f>G17*0.0036</f>
        <v>20.224304525879997</v>
      </c>
      <c r="H26">
        <f>H17*0.0036</f>
        <v>23.517576062064002</v>
      </c>
      <c r="I26">
        <f>I17*0.0036</f>
        <v>27.866375619012</v>
      </c>
      <c r="J26">
        <f>J17*0.0036</f>
        <v>31.663932998255998</v>
      </c>
      <c r="K26">
        <f>K17*0.0036</f>
        <v>37.129726958039996</v>
      </c>
      <c r="L26">
        <f>L17*0.0036</f>
        <v>41.72707883412</v>
      </c>
      <c r="M26">
        <f>M17*0.0036</f>
        <v>48.94589388384</v>
      </c>
      <c r="N26">
        <f>N17*0.0036</f>
        <v>55.090031360760001</v>
      </c>
      <c r="O26">
        <f>O17*0.0036</f>
        <v>61.503965904959998</v>
      </c>
      <c r="P26">
        <f>P17*0.0036</f>
        <v>64.938477954600003</v>
      </c>
      <c r="Q26">
        <f>Q17*0.0036</f>
        <v>65.575852651799991</v>
      </c>
      <c r="R26">
        <f>R17*0.0036</f>
        <v>63.00862167132</v>
      </c>
      <c r="S26">
        <f>S17*0.0036</f>
        <v>58.326171109560001</v>
      </c>
      <c r="T26">
        <f>T17*0.0036</f>
        <v>52.5445510176</v>
      </c>
      <c r="U26">
        <f>U17*0.0036</f>
        <v>46.58954120352</v>
      </c>
      <c r="V26">
        <f>V17*0.0036</f>
        <v>40.538711627280001</v>
      </c>
      <c r="W26">
        <f>W17*0.0036</f>
        <v>34.993640504016</v>
      </c>
      <c r="X26">
        <f>X17*0.0036</f>
        <v>29.888968317984002</v>
      </c>
      <c r="Y26">
        <f>Y17*0.0036</f>
        <v>25.400777640228</v>
      </c>
      <c r="Z26">
        <f>Z17*0.0036</f>
        <v>21.623776263504002</v>
      </c>
      <c r="AA26">
        <f>AA17*0.0036</f>
        <v>18.873655140563997</v>
      </c>
      <c r="AB26">
        <f>AB17*0.0036</f>
        <v>17.544078949499998</v>
      </c>
      <c r="AC26">
        <f>AC17*0.0036</f>
        <v>16.723069013088001</v>
      </c>
      <c r="AD26">
        <f>AD17*0.0036</f>
        <v>15.924425192892</v>
      </c>
      <c r="AE26">
        <f>AE17*0.0036</f>
        <v>15.031688699195998</v>
      </c>
      <c r="AF26">
        <f>AF17*0.0036</f>
        <v>14.072922184211999</v>
      </c>
      <c r="AG26">
        <f>AG17*0.0036</f>
        <v>13.118455317780001</v>
      </c>
      <c r="AH26">
        <f>AH17*0.0036</f>
        <v>12.134361291191999</v>
      </c>
      <c r="AI26">
        <f>AI17*0.0036</f>
        <v>11.159332020683999</v>
      </c>
      <c r="AJ26">
        <f>AJ17*0.0036</f>
        <v>10.223208953316</v>
      </c>
      <c r="AK26">
        <f>AK17*0.0036</f>
        <v>9.3868551049679994</v>
      </c>
      <c r="AL26">
        <f>AL17*0.0036</f>
        <v>8.5453774553519999</v>
      </c>
      <c r="AM26">
        <f>AM17*0.0036</f>
        <v>7.8100493299559997</v>
      </c>
      <c r="AN26">
        <f>AN17*0.0036</f>
        <v>7.0828552853639994</v>
      </c>
    </row>
    <row r="27" spans="1:40" x14ac:dyDescent="0.25">
      <c r="A27" s="2" t="s">
        <v>5</v>
      </c>
      <c r="B27" t="s">
        <v>6</v>
      </c>
      <c r="C27" t="s">
        <v>7</v>
      </c>
      <c r="D27" t="s">
        <v>71</v>
      </c>
      <c r="E27" t="s">
        <v>15</v>
      </c>
      <c r="F27">
        <f>F18*0.0036</f>
        <v>43.299023586840001</v>
      </c>
      <c r="G27">
        <f>G18*0.0036</f>
        <v>43.772510307959998</v>
      </c>
      <c r="H27">
        <f>H18*0.0036</f>
        <v>47.526553144079998</v>
      </c>
      <c r="I27">
        <f>I18*0.0036</f>
        <v>51.573096450359998</v>
      </c>
      <c r="J27">
        <f>J18*0.0036</f>
        <v>56.182635911159998</v>
      </c>
      <c r="K27">
        <f>K18*0.0036</f>
        <v>62.590320484919999</v>
      </c>
      <c r="L27">
        <f>L18*0.0036</f>
        <v>64.772747399159996</v>
      </c>
      <c r="M27">
        <f>M18*0.0036</f>
        <v>69.8728095954</v>
      </c>
      <c r="N27">
        <f>N18*0.0036</f>
        <v>71.778748158720006</v>
      </c>
      <c r="O27">
        <f>O18*0.0036</f>
        <v>72.246905826840006</v>
      </c>
      <c r="P27">
        <f>P18*0.0036</f>
        <v>72.282548144879996</v>
      </c>
      <c r="Q27">
        <f>Q18*0.0036</f>
        <v>68.431413312000004</v>
      </c>
      <c r="R27">
        <f>R18*0.0036</f>
        <v>62.084390174639999</v>
      </c>
      <c r="S27">
        <f>S18*0.0036</f>
        <v>54.772456185359999</v>
      </c>
      <c r="T27">
        <f>T18*0.0036</f>
        <v>47.681803716479997</v>
      </c>
      <c r="U27">
        <f>U18*0.0036</f>
        <v>40.94656771356</v>
      </c>
      <c r="V27">
        <f>V18*0.0036</f>
        <v>34.862084423748001</v>
      </c>
      <c r="W27">
        <f>W18*0.0036</f>
        <v>29.501971546895998</v>
      </c>
      <c r="X27">
        <f>X18*0.0036</f>
        <v>24.826639942619998</v>
      </c>
      <c r="Y27">
        <f>Y18*0.0036</f>
        <v>20.779100032932</v>
      </c>
      <c r="Z27">
        <f>Z18*0.0036</f>
        <v>17.323217125092</v>
      </c>
      <c r="AA27">
        <f>AA18*0.0036</f>
        <v>14.812894834811999</v>
      </c>
      <c r="AB27">
        <f>AB18*0.0036</f>
        <v>13.322097305064</v>
      </c>
      <c r="AC27">
        <f>AC18*0.0036</f>
        <v>12.335207209091999</v>
      </c>
      <c r="AD27">
        <f>AD18*0.0036</f>
        <v>11.438162197163999</v>
      </c>
      <c r="AE27">
        <f>AE18*0.0036</f>
        <v>10.568447176319999</v>
      </c>
      <c r="AF27">
        <f>AF18*0.0036</f>
        <v>9.7493333337720003</v>
      </c>
      <c r="AG27">
        <f>AG18*0.0036</f>
        <v>8.923431368628</v>
      </c>
      <c r="AH27">
        <f>AH18*0.0036</f>
        <v>8.1516762125279989</v>
      </c>
      <c r="AI27">
        <f>AI18*0.0036</f>
        <v>7.417709837136</v>
      </c>
      <c r="AJ27">
        <f>AJ18*0.0036</f>
        <v>6.6924645947999997</v>
      </c>
      <c r="AK27">
        <f>AK18*0.0036</f>
        <v>6.0028730798760002</v>
      </c>
      <c r="AL27">
        <f>AL18*0.0036</f>
        <v>5.3260338962159999</v>
      </c>
      <c r="AM27">
        <f>AM18*0.0036</f>
        <v>4.6900193873400005</v>
      </c>
      <c r="AN27">
        <f>AN18*0.0036</f>
        <v>4.0884930368640005</v>
      </c>
    </row>
    <row r="28" spans="1:40" x14ac:dyDescent="0.25">
      <c r="A28" t="s">
        <v>5</v>
      </c>
      <c r="B28" t="s">
        <v>6</v>
      </c>
      <c r="C28" t="s">
        <v>7</v>
      </c>
      <c r="D28" t="s">
        <v>36</v>
      </c>
      <c r="E28" t="s">
        <v>15</v>
      </c>
      <c r="F28" s="1" t="s">
        <v>37</v>
      </c>
      <c r="G28" s="1" t="s">
        <v>38</v>
      </c>
      <c r="H28" s="1" t="s">
        <v>39</v>
      </c>
      <c r="I28" s="1" t="s">
        <v>40</v>
      </c>
      <c r="J28" s="1" t="s">
        <v>41</v>
      </c>
      <c r="K28" s="1" t="s">
        <v>42</v>
      </c>
      <c r="L28" s="1" t="s">
        <v>43</v>
      </c>
      <c r="M28" s="1" t="s">
        <v>44</v>
      </c>
      <c r="N28" s="1" t="s">
        <v>45</v>
      </c>
      <c r="O28" s="1" t="s">
        <v>46</v>
      </c>
      <c r="P28" s="1" t="s">
        <v>47</v>
      </c>
      <c r="Q28" s="1" t="s">
        <v>48</v>
      </c>
      <c r="R28" s="1" t="s">
        <v>49</v>
      </c>
      <c r="S28" s="1" t="s">
        <v>50</v>
      </c>
      <c r="T28" s="1" t="s">
        <v>51</v>
      </c>
      <c r="U28" s="1" t="s">
        <v>52</v>
      </c>
      <c r="V28" s="1" t="s">
        <v>53</v>
      </c>
      <c r="W28" s="1" t="s">
        <v>54</v>
      </c>
      <c r="X28" s="1" t="s">
        <v>55</v>
      </c>
      <c r="Y28" s="1" t="s">
        <v>56</v>
      </c>
      <c r="Z28" s="1" t="s">
        <v>57</v>
      </c>
      <c r="AA28" s="1" t="s">
        <v>58</v>
      </c>
      <c r="AB28" s="1" t="s">
        <v>59</v>
      </c>
      <c r="AC28" s="1" t="s">
        <v>60</v>
      </c>
      <c r="AD28" s="1" t="s">
        <v>61</v>
      </c>
      <c r="AE28" s="1" t="s">
        <v>62</v>
      </c>
      <c r="AF28" s="1" t="s">
        <v>63</v>
      </c>
      <c r="AG28" s="1" t="s">
        <v>64</v>
      </c>
      <c r="AH28" s="1" t="s">
        <v>65</v>
      </c>
      <c r="AI28" s="1" t="s">
        <v>66</v>
      </c>
      <c r="AJ28">
        <v>29100.958114265901</v>
      </c>
      <c r="AK28" s="1" t="s">
        <v>67</v>
      </c>
      <c r="AL28" s="1" t="s">
        <v>68</v>
      </c>
      <c r="AM28" s="1" t="s">
        <v>69</v>
      </c>
      <c r="AN28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FRIDA_NDC_EI_DERP2_HD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Khourdajie, Alaa</cp:lastModifiedBy>
  <dcterms:created xsi:type="dcterms:W3CDTF">2025-06-18T12:44:08Z</dcterms:created>
  <dcterms:modified xsi:type="dcterms:W3CDTF">2025-06-18T12:44:08Z</dcterms:modified>
</cp:coreProperties>
</file>