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ongo\OneDrive\Рабочий стол\Численные методы\"/>
    </mc:Choice>
  </mc:AlternateContent>
  <xr:revisionPtr revIDLastSave="0" documentId="13_ncr:1_{3A14112C-D666-4EB4-B22D-E17179FB6B00}" xr6:coauthVersionLast="46" xr6:coauthVersionMax="46" xr10:uidLastSave="{00000000-0000-0000-0000-000000000000}"/>
  <bookViews>
    <workbookView xWindow="1485" yWindow="1725" windowWidth="9900" windowHeight="1105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2" i="1" s="1"/>
  <c r="H12" i="1"/>
  <c r="B22" i="1" s="1"/>
  <c r="B32" i="1"/>
  <c r="C32" i="1"/>
  <c r="B31" i="1"/>
  <c r="C31" i="1"/>
  <c r="C30" i="1"/>
  <c r="B30" i="1"/>
  <c r="B28" i="1"/>
  <c r="C28" i="1"/>
  <c r="C29" i="1"/>
  <c r="B29" i="1"/>
  <c r="D20" i="1"/>
  <c r="D19" i="1"/>
  <c r="D18" i="1"/>
  <c r="B21" i="1"/>
  <c r="B20" i="1"/>
  <c r="B19" i="1"/>
  <c r="B18" i="1"/>
  <c r="D12" i="1"/>
  <c r="G12" i="1" s="1"/>
  <c r="F12" i="1"/>
  <c r="E12" i="1"/>
  <c r="B6" i="1"/>
  <c r="B7" i="1" s="1"/>
  <c r="C7" i="1" s="1"/>
  <c r="B5" i="1"/>
  <c r="B4" i="1"/>
  <c r="G13" i="1" l="1"/>
</calcChain>
</file>

<file path=xl/sharedStrings.xml><?xml version="1.0" encoding="utf-8"?>
<sst xmlns="http://schemas.openxmlformats.org/spreadsheetml/2006/main" count="60" uniqueCount="38">
  <si>
    <t>X</t>
  </si>
  <si>
    <t>Z</t>
  </si>
  <si>
    <t>a</t>
  </si>
  <si>
    <t>b</t>
  </si>
  <si>
    <t>c</t>
  </si>
  <si>
    <t>1,4040</t>
  </si>
  <si>
    <t>Задание 1</t>
  </si>
  <si>
    <t>X(окр)</t>
  </si>
  <si>
    <r>
      <rPr>
        <sz val="11"/>
        <color theme="1"/>
        <rFont val="Calibri"/>
        <family val="2"/>
        <charset val="204"/>
      </rPr>
      <t>∂</t>
    </r>
    <r>
      <rPr>
        <sz val="11"/>
        <color theme="1"/>
        <rFont val="Calibri"/>
        <family val="2"/>
      </rPr>
      <t>x</t>
    </r>
  </si>
  <si>
    <t>%</t>
  </si>
  <si>
    <t>В узком смысле:</t>
  </si>
  <si>
    <t>В широком смысле:</t>
  </si>
  <si>
    <t>0,009&lt;=0,05</t>
  </si>
  <si>
    <t>0,009&lt;=0,1</t>
  </si>
  <si>
    <t>Задание 2</t>
  </si>
  <si>
    <t>a+b</t>
  </si>
  <si>
    <t>3*a</t>
  </si>
  <si>
    <t>3*a-c</t>
  </si>
  <si>
    <r>
      <t>√</t>
    </r>
    <r>
      <rPr>
        <sz val="11"/>
        <color theme="1"/>
        <rFont val="Calibri"/>
        <family val="2"/>
      </rPr>
      <t>(a+b)/(3a-c)</t>
    </r>
  </si>
  <si>
    <t>√(a+b)</t>
  </si>
  <si>
    <t>√(a+b)'=</t>
  </si>
  <si>
    <r>
      <t>∆</t>
    </r>
    <r>
      <rPr>
        <sz val="11"/>
        <color theme="1"/>
        <rFont val="Calibri"/>
        <family val="2"/>
      </rPr>
      <t>X</t>
    </r>
  </si>
  <si>
    <t>∆a</t>
  </si>
  <si>
    <t>∆b</t>
  </si>
  <si>
    <t>∆c</t>
  </si>
  <si>
    <t>∆√(a+b)</t>
  </si>
  <si>
    <t>∆Z</t>
  </si>
  <si>
    <t>∆(a+b)</t>
  </si>
  <si>
    <t>∆(3*a)</t>
  </si>
  <si>
    <t>∆(3*a-c)</t>
  </si>
  <si>
    <t>НГ</t>
  </si>
  <si>
    <t>ВГ</t>
  </si>
  <si>
    <t>1,40405</t>
  </si>
  <si>
    <t>1,40395</t>
  </si>
  <si>
    <t>&lt; Z &lt;</t>
  </si>
  <si>
    <t>Z=0,119435</t>
  </si>
  <si>
    <t>+-0,000005</t>
  </si>
  <si>
    <t>Ответ: 0,1194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</si>
</sst>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3" xfId="0" applyBorder="1"/>
    <xf numFmtId="0" fontId="0" fillId="0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5</xdr:row>
      <xdr:rowOff>23812</xdr:rowOff>
    </xdr:from>
    <xdr:ext cx="1923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94A19D7-19A1-4C9A-9E8C-900680B84CFD}"/>
                </a:ext>
              </a:extLst>
            </xdr:cNvPr>
            <xdr:cNvSpPr txBox="1"/>
          </xdr:nvSpPr>
          <xdr:spPr>
            <a:xfrm>
              <a:off x="9525" y="976312"/>
              <a:ext cx="1923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94A19D7-19A1-4C9A-9E8C-900680B84CFD}"/>
                </a:ext>
              </a:extLst>
            </xdr:cNvPr>
            <xdr:cNvSpPr txBox="1"/>
          </xdr:nvSpPr>
          <xdr:spPr>
            <a:xfrm>
              <a:off x="9525" y="976312"/>
              <a:ext cx="1923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4" workbookViewId="0">
      <selection activeCell="D22" sqref="D22"/>
    </sheetView>
  </sheetViews>
  <sheetFormatPr defaultRowHeight="15" x14ac:dyDescent="0.25"/>
  <cols>
    <col min="2" max="2" width="13" customWidth="1"/>
    <col min="3" max="3" width="11" customWidth="1"/>
    <col min="4" max="4" width="12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8" x14ac:dyDescent="0.25">
      <c r="A2" s="3">
        <v>35.308500000000002</v>
      </c>
      <c r="B2" s="4" t="s">
        <v>18</v>
      </c>
      <c r="C2" s="3">
        <v>9.6574000000000009</v>
      </c>
      <c r="D2" s="5" t="s">
        <v>5</v>
      </c>
      <c r="E2" s="3">
        <v>1.1259999999999999</v>
      </c>
    </row>
    <row r="3" spans="1:8" x14ac:dyDescent="0.25">
      <c r="A3" s="12" t="s">
        <v>6</v>
      </c>
      <c r="B3" s="12"/>
      <c r="C3" s="12"/>
      <c r="D3" s="12"/>
      <c r="E3" s="12"/>
      <c r="F3" s="12"/>
      <c r="G3" s="12"/>
      <c r="H3" s="12"/>
    </row>
    <row r="4" spans="1:8" x14ac:dyDescent="0.25">
      <c r="A4" t="s">
        <v>7</v>
      </c>
      <c r="B4">
        <f>ROUND(A2,1)</f>
        <v>35.299999999999997</v>
      </c>
    </row>
    <row r="5" spans="1:8" x14ac:dyDescent="0.25">
      <c r="A5" s="2" t="s">
        <v>21</v>
      </c>
      <c r="B5">
        <f>ABS(A2-B4)</f>
        <v>8.5000000000050591E-3</v>
      </c>
    </row>
    <row r="6" spans="1:8" ht="15.75" thickBot="1" x14ac:dyDescent="0.3">
      <c r="B6">
        <f>ROUND(B5,3)</f>
        <v>8.9999999999999993E-3</v>
      </c>
    </row>
    <row r="7" spans="1:8" ht="16.5" thickTop="1" thickBot="1" x14ac:dyDescent="0.3">
      <c r="A7" s="2" t="s">
        <v>8</v>
      </c>
      <c r="B7">
        <f>B6/ABS(B4)</f>
        <v>2.5495750708215295E-4</v>
      </c>
      <c r="C7" s="6">
        <f>B7*100</f>
        <v>2.5495750708215296E-2</v>
      </c>
      <c r="D7" s="7" t="s">
        <v>9</v>
      </c>
    </row>
    <row r="8" spans="1:8" ht="15.75" thickTop="1" x14ac:dyDescent="0.25">
      <c r="A8" s="14" t="s">
        <v>10</v>
      </c>
      <c r="B8" s="14"/>
      <c r="C8" t="s">
        <v>12</v>
      </c>
      <c r="D8">
        <v>35.299999999999997</v>
      </c>
    </row>
    <row r="9" spans="1:8" x14ac:dyDescent="0.25">
      <c r="A9" s="14" t="s">
        <v>11</v>
      </c>
      <c r="B9" s="14"/>
      <c r="C9" t="s">
        <v>13</v>
      </c>
      <c r="D9">
        <v>35.299999999999997</v>
      </c>
    </row>
    <row r="10" spans="1:8" x14ac:dyDescent="0.25">
      <c r="A10" s="15" t="s">
        <v>14</v>
      </c>
      <c r="B10" s="15"/>
      <c r="C10" s="15"/>
      <c r="D10" s="15"/>
      <c r="E10" s="15"/>
      <c r="F10" s="15"/>
      <c r="G10" s="15"/>
      <c r="H10" s="15"/>
    </row>
    <row r="11" spans="1:8" x14ac:dyDescent="0.25">
      <c r="A11" s="8" t="s">
        <v>2</v>
      </c>
      <c r="B11" s="8" t="s">
        <v>3</v>
      </c>
      <c r="C11" s="8" t="s">
        <v>4</v>
      </c>
      <c r="D11" s="8" t="s">
        <v>15</v>
      </c>
      <c r="E11" s="8" t="s">
        <v>16</v>
      </c>
      <c r="F11" s="8" t="s">
        <v>17</v>
      </c>
      <c r="G11" s="8" t="s">
        <v>19</v>
      </c>
      <c r="H11" s="8" t="s">
        <v>1</v>
      </c>
    </row>
    <row r="12" spans="1:8" x14ac:dyDescent="0.25">
      <c r="A12" s="8">
        <v>9.6574000000000009</v>
      </c>
      <c r="B12" s="9" t="s">
        <v>5</v>
      </c>
      <c r="C12" s="8">
        <v>1.1259999999999999</v>
      </c>
      <c r="D12" s="10">
        <f>ROUND(A12+B12,4)</f>
        <v>11.061400000000001</v>
      </c>
      <c r="E12" s="10">
        <f>ROUND(3*A12,3)</f>
        <v>28.972000000000001</v>
      </c>
      <c r="F12" s="10">
        <f>ROUND(E12-C12,3)</f>
        <v>27.846</v>
      </c>
      <c r="G12" s="10">
        <f>ROUND(SQRT(D12),4)</f>
        <v>3.3258999999999999</v>
      </c>
      <c r="H12" s="10">
        <f>ROUND(G12/F12,4)</f>
        <v>0.11940000000000001</v>
      </c>
    </row>
    <row r="13" spans="1:8" x14ac:dyDescent="0.25">
      <c r="F13" t="s">
        <v>20</v>
      </c>
      <c r="G13">
        <f>1/(2*SQRT(D12))</f>
        <v>0.15033668015239732</v>
      </c>
    </row>
    <row r="14" spans="1:8" x14ac:dyDescent="0.25">
      <c r="A14" s="14" t="s">
        <v>37</v>
      </c>
      <c r="B14" s="14"/>
    </row>
    <row r="15" spans="1:8" x14ac:dyDescent="0.25">
      <c r="A15" s="8" t="s">
        <v>2</v>
      </c>
      <c r="B15" s="8">
        <v>9.6574000000000009</v>
      </c>
      <c r="C15" s="8" t="s">
        <v>22</v>
      </c>
      <c r="D15" s="8">
        <v>5.0000000000000002E-5</v>
      </c>
    </row>
    <row r="16" spans="1:8" x14ac:dyDescent="0.25">
      <c r="A16" s="8" t="s">
        <v>3</v>
      </c>
      <c r="B16" s="9" t="s">
        <v>5</v>
      </c>
      <c r="C16" s="8" t="s">
        <v>23</v>
      </c>
      <c r="D16" s="8">
        <v>5.0000000000000002E-5</v>
      </c>
    </row>
    <row r="17" spans="1:4" x14ac:dyDescent="0.25">
      <c r="A17" s="8" t="s">
        <v>4</v>
      </c>
      <c r="B17" s="8">
        <v>1.1259999999999999</v>
      </c>
      <c r="C17" s="8" t="s">
        <v>24</v>
      </c>
      <c r="D17" s="8">
        <v>5.0000000000000001E-4</v>
      </c>
    </row>
    <row r="18" spans="1:4" x14ac:dyDescent="0.25">
      <c r="A18" s="8" t="s">
        <v>15</v>
      </c>
      <c r="B18" s="8">
        <f>D12</f>
        <v>11.061400000000001</v>
      </c>
      <c r="C18" s="8" t="s">
        <v>27</v>
      </c>
      <c r="D18" s="8">
        <f>D15+D16</f>
        <v>1E-4</v>
      </c>
    </row>
    <row r="19" spans="1:4" x14ac:dyDescent="0.25">
      <c r="A19" s="8" t="s">
        <v>16</v>
      </c>
      <c r="B19" s="8">
        <f>E12</f>
        <v>28.972000000000001</v>
      </c>
      <c r="C19" s="8" t="s">
        <v>28</v>
      </c>
      <c r="D19" s="8">
        <f>3*D15</f>
        <v>1.5000000000000001E-4</v>
      </c>
    </row>
    <row r="20" spans="1:4" x14ac:dyDescent="0.25">
      <c r="A20" s="8" t="s">
        <v>17</v>
      </c>
      <c r="B20" s="8">
        <f>F12</f>
        <v>27.846</v>
      </c>
      <c r="C20" s="8" t="s">
        <v>29</v>
      </c>
      <c r="D20" s="8">
        <f>D19+D17</f>
        <v>6.4999999999999997E-4</v>
      </c>
    </row>
    <row r="21" spans="1:4" x14ac:dyDescent="0.25">
      <c r="A21" s="8" t="s">
        <v>19</v>
      </c>
      <c r="B21" s="8">
        <f>G12</f>
        <v>3.3258999999999999</v>
      </c>
      <c r="C21" s="8" t="s">
        <v>25</v>
      </c>
      <c r="D21" s="8">
        <f>1/(2*SQRT(B18))*D18</f>
        <v>1.5033668015239733E-5</v>
      </c>
    </row>
    <row r="22" spans="1:4" x14ac:dyDescent="0.25">
      <c r="A22" s="8" t="s">
        <v>1</v>
      </c>
      <c r="B22" s="8">
        <f>H12</f>
        <v>0.11940000000000001</v>
      </c>
      <c r="C22" s="8" t="s">
        <v>26</v>
      </c>
      <c r="D22" s="8">
        <f>(D21*B20+D20*B21)/POWER(B20,2)</f>
        <v>3.3279126446731448E-6</v>
      </c>
    </row>
    <row r="24" spans="1:4" x14ac:dyDescent="0.25">
      <c r="A24" s="3"/>
      <c r="B24" s="8" t="s">
        <v>30</v>
      </c>
      <c r="C24" s="11" t="s">
        <v>31</v>
      </c>
    </row>
    <row r="25" spans="1:4" x14ac:dyDescent="0.25">
      <c r="A25" s="8" t="s">
        <v>2</v>
      </c>
      <c r="B25" s="8">
        <v>9.6573499999999992</v>
      </c>
      <c r="C25" s="8">
        <v>9.6574500000000008</v>
      </c>
    </row>
    <row r="26" spans="1:4" x14ac:dyDescent="0.25">
      <c r="A26" s="8" t="s">
        <v>3</v>
      </c>
      <c r="B26" s="9" t="s">
        <v>33</v>
      </c>
      <c r="C26" s="9" t="s">
        <v>32</v>
      </c>
    </row>
    <row r="27" spans="1:4" x14ac:dyDescent="0.25">
      <c r="A27" s="8" t="s">
        <v>4</v>
      </c>
      <c r="B27" s="8">
        <v>1.1254999999999999</v>
      </c>
      <c r="C27" s="8">
        <v>1.1265000000000001</v>
      </c>
    </row>
    <row r="28" spans="1:4" x14ac:dyDescent="0.25">
      <c r="A28" s="8" t="s">
        <v>15</v>
      </c>
      <c r="B28" s="8">
        <f>B25+B26</f>
        <v>11.061299999999999</v>
      </c>
      <c r="C28" s="8">
        <f>C25+C26</f>
        <v>11.061500000000001</v>
      </c>
    </row>
    <row r="29" spans="1:4" x14ac:dyDescent="0.25">
      <c r="A29" s="8" t="s">
        <v>16</v>
      </c>
      <c r="B29" s="8">
        <f>3*B25</f>
        <v>28.972049999999996</v>
      </c>
      <c r="C29" s="8">
        <f>3*C25</f>
        <v>28.972350000000002</v>
      </c>
    </row>
    <row r="30" spans="1:4" x14ac:dyDescent="0.25">
      <c r="A30" s="8" t="s">
        <v>17</v>
      </c>
      <c r="B30" s="8">
        <f>B29-C27</f>
        <v>27.845549999999996</v>
      </c>
      <c r="C30" s="8">
        <f>C29-B27</f>
        <v>27.846850000000003</v>
      </c>
    </row>
    <row r="31" spans="1:4" x14ac:dyDescent="0.25">
      <c r="A31" s="8" t="s">
        <v>19</v>
      </c>
      <c r="B31" s="8">
        <f>ROUND(SQRT(B28),5)</f>
        <v>3.32585</v>
      </c>
      <c r="C31" s="8">
        <f>ROUND(SQRT(C28),5)</f>
        <v>3.3258800000000002</v>
      </c>
    </row>
    <row r="32" spans="1:4" x14ac:dyDescent="0.25">
      <c r="A32" s="8" t="s">
        <v>1</v>
      </c>
      <c r="B32" s="8">
        <f>ROUND(B31/C30,5)</f>
        <v>0.11942999999999999</v>
      </c>
      <c r="C32" s="8">
        <f>ROUND(C31/B30,6)</f>
        <v>0.11944</v>
      </c>
    </row>
    <row r="33" spans="1:3" x14ac:dyDescent="0.25">
      <c r="A33" s="3">
        <v>0.11942999999999999</v>
      </c>
      <c r="B33" s="3" t="s">
        <v>34</v>
      </c>
      <c r="C33" s="3">
        <v>0.11944</v>
      </c>
    </row>
    <row r="34" spans="1:3" x14ac:dyDescent="0.25">
      <c r="A34" s="13" t="s">
        <v>35</v>
      </c>
      <c r="B34" s="13"/>
      <c r="C34" s="1" t="s">
        <v>36</v>
      </c>
    </row>
  </sheetData>
  <mergeCells count="6">
    <mergeCell ref="A3:H3"/>
    <mergeCell ref="A34:B34"/>
    <mergeCell ref="A8:B8"/>
    <mergeCell ref="A9:B9"/>
    <mergeCell ref="A14:B14"/>
    <mergeCell ref="A10:H10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Kulakov</dc:creator>
  <cp:lastModifiedBy>Alexandr Kulakov</cp:lastModifiedBy>
  <dcterms:created xsi:type="dcterms:W3CDTF">2015-06-05T18:17:20Z</dcterms:created>
  <dcterms:modified xsi:type="dcterms:W3CDTF">2020-12-22T06:11:41Z</dcterms:modified>
</cp:coreProperties>
</file>