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hidePivotFieldList="1" defaultThemeVersion="124226"/>
  <mc:AlternateContent xmlns:mc="http://schemas.openxmlformats.org/markup-compatibility/2006">
    <mc:Choice Requires="x15">
      <x15ac:absPath xmlns:x15ac="http://schemas.microsoft.com/office/spreadsheetml/2010/11/ac" url="C:\Users\FORSAN ZAG\Desktop\Data anlysis projects\"/>
    </mc:Choice>
  </mc:AlternateContent>
  <xr:revisionPtr revIDLastSave="0" documentId="13_ncr:1_{30C2C2AB-2D5D-4744-BAD7-4D4242E510CE}" xr6:coauthVersionLast="47" xr6:coauthVersionMax="47" xr10:uidLastSave="{00000000-0000-0000-0000-000000000000}"/>
  <bookViews>
    <workbookView xWindow="-108" yWindow="-108" windowWidth="23256" windowHeight="12576" activeTab="3" xr2:uid="{00000000-000D-0000-FFFF-FFFF00000000}"/>
  </bookViews>
  <sheets>
    <sheet name="Sales Orders" sheetId="1" r:id="rId1"/>
    <sheet name="Sales Team" sheetId="2" r:id="rId2"/>
    <sheet name="Pre" sheetId="3" r:id="rId3"/>
    <sheet name="Dash" sheetId="4" r:id="rId4"/>
  </sheets>
  <definedNames>
    <definedName name="_xlnm._FilterDatabase" localSheetId="0" hidden="1">'Sales Orders'!$A$1:$K$1</definedName>
    <definedName name="_xlcn.WorksheetConnection_Large_Sales_Orders_and_Team.xlsxTable1" hidden="1">Table1[]</definedName>
    <definedName name="Slicer_Category">#N/A</definedName>
    <definedName name="Slicer_Product">#N/A</definedName>
    <definedName name="Slicer_Region">#N/A</definedName>
    <definedName name="Slicer_Sale_name">#N/A</definedName>
  </definedNames>
  <calcPr calcId="181029"/>
  <pivotCaches>
    <pivotCache cacheId="5" r:id="rId5"/>
    <pivotCache cacheId="6" r:id="rId6"/>
    <pivotCache cacheId="7" r:id="rId7"/>
    <pivotCache cacheId="8" r:id="rId8"/>
    <pivotCache cacheId="9" r:id="rId9"/>
    <pivotCache cacheId="10" r:id="rId10"/>
  </pivotCaches>
  <extLst>
    <ext xmlns:x14="http://schemas.microsoft.com/office/spreadsheetml/2009/9/main" uri="{876F7934-8845-4945-9796-88D515C7AA90}">
      <x14:pivotCaches>
        <pivotCache cacheId="11"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Large_Sales_Orders_and_Team.xlsx!Table1"/>
        </x15:modelTables>
      </x15:dataModel>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9A3399-4515-4CAA-B55A-351025FFA2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710E160-7E72-43AE-9E75-8673E838D805}" name="WorksheetConnection_Large_Sales_Orders_and_Team.xlsx!Table1" type="102" refreshedVersion="8" minRefreshableVersion="5">
    <extLst>
      <ext xmlns:x15="http://schemas.microsoft.com/office/spreadsheetml/2010/11/main" uri="{DE250136-89BD-433C-8126-D09CA5730AF9}">
        <x15:connection id="Table1" autoDelete="1">
          <x15:rangePr sourceName="_xlcn.WorksheetConnection_Large_Sales_Orders_and_Team.xlsxTable1"/>
        </x15:connection>
      </ext>
    </extLst>
  </connection>
</connections>
</file>

<file path=xl/sharedStrings.xml><?xml version="1.0" encoding="utf-8"?>
<sst xmlns="http://schemas.openxmlformats.org/spreadsheetml/2006/main" count="2856" uniqueCount="517">
  <si>
    <t>Order ID</t>
  </si>
  <si>
    <t>Date</t>
  </si>
  <si>
    <t>Sales Rep ID</t>
  </si>
  <si>
    <t>Customer Name</t>
  </si>
  <si>
    <t>Product</t>
  </si>
  <si>
    <t>Category</t>
  </si>
  <si>
    <t>Quantity</t>
  </si>
  <si>
    <t>Unit Price</t>
  </si>
  <si>
    <t>Region</t>
  </si>
  <si>
    <t>Status</t>
  </si>
  <si>
    <t>Total Price</t>
  </si>
  <si>
    <t>S103</t>
  </si>
  <si>
    <t>S104</t>
  </si>
  <si>
    <t>S102</t>
  </si>
  <si>
    <t>S101</t>
  </si>
  <si>
    <t>Customer 1</t>
  </si>
  <si>
    <t>Customer 2</t>
  </si>
  <si>
    <t>Customer 3</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</si>
  <si>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</si>
  <si>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</si>
  <si>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</si>
  <si>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</si>
  <si>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</si>
  <si>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</si>
  <si>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</si>
  <si>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</si>
  <si>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</si>
  <si>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</si>
  <si>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</si>
  <si>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</si>
  <si>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</si>
  <si>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</si>
  <si>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</si>
  <si>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</si>
  <si>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</si>
  <si>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Customer 21</t>
  </si>
  <si>
    <t>Customer 22</t>
  </si>
  <si>
    <t>Customer 23</t>
  </si>
  <si>
    <t>Customer 24</t>
  </si>
  <si>
    <t>Customer 25</t>
  </si>
  <si>
    <t>Customer 26</t>
  </si>
  <si>
    <t>Customer 27</t>
  </si>
  <si>
    <t>Customer 28</t>
  </si>
  <si>
    <t>Customer 29</t>
  </si>
  <si>
    <t>Customer 30</t>
  </si>
  <si>
    <t>Customer 31</t>
  </si>
  <si>
    <t>Customer 32</t>
  </si>
  <si>
    <t>Customer 33</t>
  </si>
  <si>
    <t>Customer 34</t>
  </si>
  <si>
    <t>Customer 35</t>
  </si>
  <si>
    <t>Customer 36</t>
  </si>
  <si>
    <t>Customer 37</t>
  </si>
  <si>
    <t>Customer 38</t>
  </si>
  <si>
    <t>Customer 39</t>
  </si>
  <si>
    <t>Customer 40</t>
  </si>
  <si>
    <t>Customer 41</t>
  </si>
  <si>
    <t>Customer 42</t>
  </si>
  <si>
    <t>Customer 43</t>
  </si>
  <si>
    <t>Customer 44</t>
  </si>
  <si>
    <t>Customer 45</t>
  </si>
  <si>
    <t>Customer 46</t>
  </si>
  <si>
    <t>Customer 47</t>
  </si>
  <si>
    <t>Customer 48</t>
  </si>
  <si>
    <t>Customer 49</t>
  </si>
  <si>
    <t>Customer 50</t>
  </si>
  <si>
    <t>Customer 51</t>
  </si>
  <si>
    <t>Customer 52</t>
  </si>
  <si>
    <t>Customer 53</t>
  </si>
  <si>
    <t>Customer 54</t>
  </si>
  <si>
    <t>Customer 55</t>
  </si>
  <si>
    <t>Customer 56</t>
  </si>
  <si>
    <t>Customer 57</t>
  </si>
  <si>
    <t>Customer 58</t>
  </si>
  <si>
    <t>Customer 59</t>
  </si>
  <si>
    <t>Customer 60</t>
  </si>
  <si>
    <t>Customer 61</t>
  </si>
  <si>
    <t>Customer 62</t>
  </si>
  <si>
    <t>Customer 63</t>
  </si>
  <si>
    <t>Customer 64</t>
  </si>
  <si>
    <t>Customer 65</t>
  </si>
  <si>
    <t>Customer 66</t>
  </si>
  <si>
    <t>Customer 67</t>
  </si>
  <si>
    <t>Customer 68</t>
  </si>
  <si>
    <t>Customer 69</t>
  </si>
  <si>
    <t>Customer 70</t>
  </si>
  <si>
    <t>Customer 71</t>
  </si>
  <si>
    <t>Customer 72</t>
  </si>
  <si>
    <t>Customer 73</t>
  </si>
  <si>
    <t>Customer 74</t>
  </si>
  <si>
    <t>Customer 75</t>
  </si>
  <si>
    <t>Customer 76</t>
  </si>
  <si>
    <t>Customer 77</t>
  </si>
  <si>
    <t>Customer 78</t>
  </si>
  <si>
    <t>Customer 79</t>
  </si>
  <si>
    <t>Customer 80</t>
  </si>
  <si>
    <t>Customer 81</t>
  </si>
  <si>
    <t>Customer 82</t>
  </si>
  <si>
    <t>Customer 83</t>
  </si>
  <si>
    <t>Customer 84</t>
  </si>
  <si>
    <t>Customer 85</t>
  </si>
  <si>
    <t>Customer 86</t>
  </si>
  <si>
    <t>Customer 87</t>
  </si>
  <si>
    <t>Customer 88</t>
  </si>
  <si>
    <t>Customer 89</t>
  </si>
  <si>
    <t>Customer 90</t>
  </si>
  <si>
    <t>Customer 91</t>
  </si>
  <si>
    <t>Customer 92</t>
  </si>
  <si>
    <t>Customer 93</t>
  </si>
  <si>
    <t>Customer 94</t>
  </si>
  <si>
    <t>Customer 95</t>
  </si>
  <si>
    <t>Customer 96</t>
  </si>
  <si>
    <t>Customer 97</t>
  </si>
  <si>
    <t>Customer 98</t>
  </si>
  <si>
    <t>Customer 99</t>
  </si>
  <si>
    <t>Customer 100</t>
  </si>
  <si>
    <t>Customer 101</t>
  </si>
  <si>
    <t>Customer 102</t>
  </si>
  <si>
    <t>Customer 103</t>
  </si>
  <si>
    <t>Customer 104</t>
  </si>
  <si>
    <t>Customer 105</t>
  </si>
  <si>
    <t>Customer 106</t>
  </si>
  <si>
    <t>Customer 107</t>
  </si>
  <si>
    <t>Customer 108</t>
  </si>
  <si>
    <t>Customer 109</t>
  </si>
  <si>
    <t>Customer 110</t>
  </si>
  <si>
    <t>Customer 111</t>
  </si>
  <si>
    <t>Customer 112</t>
  </si>
  <si>
    <t>Customer 113</t>
  </si>
  <si>
    <t>Customer 114</t>
  </si>
  <si>
    <t>Customer 115</t>
  </si>
  <si>
    <t>Customer 116</t>
  </si>
  <si>
    <t>Customer 117</t>
  </si>
  <si>
    <t>Customer 118</t>
  </si>
  <si>
    <t>Customer 119</t>
  </si>
  <si>
    <t>Customer 120</t>
  </si>
  <si>
    <t>Customer 121</t>
  </si>
  <si>
    <t>Customer 122</t>
  </si>
  <si>
    <t>Customer 123</t>
  </si>
  <si>
    <t>Customer 124</t>
  </si>
  <si>
    <t>Customer 125</t>
  </si>
  <si>
    <t>Customer 126</t>
  </si>
  <si>
    <t>Customer 127</t>
  </si>
  <si>
    <t>Customer 128</t>
  </si>
  <si>
    <t>Customer 129</t>
  </si>
  <si>
    <t>Customer 130</t>
  </si>
  <si>
    <t>Customer 131</t>
  </si>
  <si>
    <t>Customer 132</t>
  </si>
  <si>
    <t>Customer 133</t>
  </si>
  <si>
    <t>Customer 134</t>
  </si>
  <si>
    <t>Customer 135</t>
  </si>
  <si>
    <t>Customer 136</t>
  </si>
  <si>
    <t>Customer 137</t>
  </si>
  <si>
    <t>Customer 138</t>
  </si>
  <si>
    <t>Customer 139</t>
  </si>
  <si>
    <t>Customer 140</t>
  </si>
  <si>
    <t>Customer 141</t>
  </si>
  <si>
    <t>Customer 142</t>
  </si>
  <si>
    <t>Customer 143</t>
  </si>
  <si>
    <t>Customer 144</t>
  </si>
  <si>
    <t>Customer 145</t>
  </si>
  <si>
    <t>Customer 146</t>
  </si>
  <si>
    <t>Customer 147</t>
  </si>
  <si>
    <t>Customer 148</t>
  </si>
  <si>
    <t>Customer 149</t>
  </si>
  <si>
    <t>Customer 150</t>
  </si>
  <si>
    <t>Customer 151</t>
  </si>
  <si>
    <t>Customer 152</t>
  </si>
  <si>
    <t>Customer 153</t>
  </si>
  <si>
    <t>Customer 154</t>
  </si>
  <si>
    <t>Customer 155</t>
  </si>
  <si>
    <t>Customer 156</t>
  </si>
  <si>
    <t>Customer 157</t>
  </si>
  <si>
    <t>Customer 158</t>
  </si>
  <si>
    <t>Customer 159</t>
  </si>
  <si>
    <t>Customer 160</t>
  </si>
  <si>
    <t>Customer 161</t>
  </si>
  <si>
    <t>Customer 162</t>
  </si>
  <si>
    <t>Customer 163</t>
  </si>
  <si>
    <t>Customer 164</t>
  </si>
  <si>
    <t>Customer 165</t>
  </si>
  <si>
    <t>Customer 166</t>
  </si>
  <si>
    <t>Customer 167</t>
  </si>
  <si>
    <t>Customer 168</t>
  </si>
  <si>
    <t>Customer 169</t>
  </si>
  <si>
    <t>Customer 170</t>
  </si>
  <si>
    <t>Customer 171</t>
  </si>
  <si>
    <t>Customer 172</t>
  </si>
  <si>
    <t>Customer 173</t>
  </si>
  <si>
    <t>Customer 174</t>
  </si>
  <si>
    <t>Customer 175</t>
  </si>
  <si>
    <t>Customer 176</t>
  </si>
  <si>
    <t>Customer 177</t>
  </si>
  <si>
    <t>Customer 178</t>
  </si>
  <si>
    <t>Customer 179</t>
  </si>
  <si>
    <t>Customer 180</t>
  </si>
  <si>
    <t>Customer 181</t>
  </si>
  <si>
    <t>Customer 182</t>
  </si>
  <si>
    <t>Customer 183</t>
  </si>
  <si>
    <t>Customer 184</t>
  </si>
  <si>
    <t>Customer 185</t>
  </si>
  <si>
    <t>Customer 186</t>
  </si>
  <si>
    <t>Customer 187</t>
  </si>
  <si>
    <t>Customer 188</t>
  </si>
  <si>
    <t>Customer 189</t>
  </si>
  <si>
    <t>Customer 190</t>
  </si>
  <si>
    <t>Customer 191</t>
  </si>
  <si>
    <t>Customer 192</t>
  </si>
  <si>
    <t>Customer 193</t>
  </si>
  <si>
    <t>Customer 194</t>
  </si>
  <si>
    <t>Customer 195</t>
  </si>
  <si>
    <t>Customer 196</t>
  </si>
  <si>
    <t>Customer 197</t>
  </si>
  <si>
    <t>Customer 198</t>
  </si>
  <si>
    <t>Customer 199</t>
  </si>
  <si>
    <t>Customer 200</t>
  </si>
  <si>
    <t>Customer 201</t>
  </si>
  <si>
    <t>Customer 202</t>
  </si>
  <si>
    <t>Customer 203</t>
  </si>
  <si>
    <t>Customer 204</t>
  </si>
  <si>
    <t>Customer 205</t>
  </si>
  <si>
    <t>Customer 206</t>
  </si>
  <si>
    <t>Customer 207</t>
  </si>
  <si>
    <t>Customer 208</t>
  </si>
  <si>
    <t>Customer 209</t>
  </si>
  <si>
    <t>Customer 210</t>
  </si>
  <si>
    <t>Customer 211</t>
  </si>
  <si>
    <t>Customer 212</t>
  </si>
  <si>
    <t>Customer 213</t>
  </si>
  <si>
    <t>Customer 214</t>
  </si>
  <si>
    <t>Customer 215</t>
  </si>
  <si>
    <t>Customer 216</t>
  </si>
  <si>
    <t>Customer 217</t>
  </si>
  <si>
    <t>Customer 218</t>
  </si>
  <si>
    <t>Customer 219</t>
  </si>
  <si>
    <t>Customer 220</t>
  </si>
  <si>
    <t>Customer 221</t>
  </si>
  <si>
    <t>Customer 222</t>
  </si>
  <si>
    <t>Customer 223</t>
  </si>
  <si>
    <t>Customer 224</t>
  </si>
  <si>
    <t>Customer 225</t>
  </si>
  <si>
    <t>Customer 226</t>
  </si>
  <si>
    <t>Customer 227</t>
  </si>
  <si>
    <t>Customer 228</t>
  </si>
  <si>
    <t>Customer 229</t>
  </si>
  <si>
    <t>Customer 230</t>
  </si>
  <si>
    <t>Customer 231</t>
  </si>
  <si>
    <t>Customer 232</t>
  </si>
  <si>
    <t>Customer 233</t>
  </si>
  <si>
    <t>Customer 234</t>
  </si>
  <si>
    <t>Customer 235</t>
  </si>
  <si>
    <t>Customer 236</t>
  </si>
  <si>
    <t>Customer 237</t>
  </si>
  <si>
    <t>Customer 238</t>
  </si>
  <si>
    <t>Customer 239</t>
  </si>
  <si>
    <t>Customer 240</t>
  </si>
  <si>
    <t>Customer 241</t>
  </si>
  <si>
    <t>Customer 242</t>
  </si>
  <si>
    <t>Customer 243</t>
  </si>
  <si>
    <t>Customer 244</t>
  </si>
  <si>
    <t>Customer 245</t>
  </si>
  <si>
    <t>Customer 246</t>
  </si>
  <si>
    <t>Customer 247</t>
  </si>
  <si>
    <t>Customer 248</t>
  </si>
  <si>
    <t>Customer 249</t>
  </si>
  <si>
    <t>Customer 250</t>
  </si>
  <si>
    <t>Customer 251</t>
  </si>
  <si>
    <t>Customer 252</t>
  </si>
  <si>
    <t>Customer 253</t>
  </si>
  <si>
    <t>Customer 254</t>
  </si>
  <si>
    <t>Customer 255</t>
  </si>
  <si>
    <t>Customer 256</t>
  </si>
  <si>
    <t>Customer 257</t>
  </si>
  <si>
    <t>Customer 258</t>
  </si>
  <si>
    <t>Customer 259</t>
  </si>
  <si>
    <t>Customer 260</t>
  </si>
  <si>
    <t>Customer 261</t>
  </si>
  <si>
    <t>Customer 262</t>
  </si>
  <si>
    <t>Customer 263</t>
  </si>
  <si>
    <t>Customer 264</t>
  </si>
  <si>
    <t>Customer 265</t>
  </si>
  <si>
    <t>Customer 266</t>
  </si>
  <si>
    <t>Customer 267</t>
  </si>
  <si>
    <t>Customer 268</t>
  </si>
  <si>
    <t>Customer 269</t>
  </si>
  <si>
    <t>Customer 270</t>
  </si>
  <si>
    <t>Customer 271</t>
  </si>
  <si>
    <t>Customer 272</t>
  </si>
  <si>
    <t>Customer 273</t>
  </si>
  <si>
    <t>Customer 274</t>
  </si>
  <si>
    <t>Customer 275</t>
  </si>
  <si>
    <t>Customer 276</t>
  </si>
  <si>
    <t>Customer 277</t>
  </si>
  <si>
    <t>Customer 278</t>
  </si>
  <si>
    <t>Customer 279</t>
  </si>
  <si>
    <t>Customer 280</t>
  </si>
  <si>
    <t>Customer 281</t>
  </si>
  <si>
    <t>Customer 282</t>
  </si>
  <si>
    <t>Customer 283</t>
  </si>
  <si>
    <t>Customer 284</t>
  </si>
  <si>
    <t>Customer 285</t>
  </si>
  <si>
    <t>Customer 286</t>
  </si>
  <si>
    <t>Customer 287</t>
  </si>
  <si>
    <t>Customer 288</t>
  </si>
  <si>
    <t>Customer 289</t>
  </si>
  <si>
    <t>Customer 290</t>
  </si>
  <si>
    <t>Customer 291</t>
  </si>
  <si>
    <t>Customer 292</t>
  </si>
  <si>
    <t>Customer 293</t>
  </si>
  <si>
    <t>Customer 294</t>
  </si>
  <si>
    <t>Customer 295</t>
  </si>
  <si>
    <t>Customer 296</t>
  </si>
  <si>
    <t>Customer 297</t>
  </si>
  <si>
    <t>Customer 298</t>
  </si>
  <si>
    <t>Customer 299</t>
  </si>
  <si>
    <t>Customer 300</t>
  </si>
  <si>
    <t>Customer 301</t>
  </si>
  <si>
    <t>Customer 302</t>
  </si>
  <si>
    <t>Customer 303</t>
  </si>
  <si>
    <t>Customer 304</t>
  </si>
  <si>
    <t>Customer 305</t>
  </si>
  <si>
    <t>Customer 306</t>
  </si>
  <si>
    <t>Customer 307</t>
  </si>
  <si>
    <t>Customer 308</t>
  </si>
  <si>
    <t>Customer 309</t>
  </si>
  <si>
    <t>Customer 310</t>
  </si>
  <si>
    <t>Customer 311</t>
  </si>
  <si>
    <t>Customer 312</t>
  </si>
  <si>
    <t>Customer 313</t>
  </si>
  <si>
    <t>Customer 314</t>
  </si>
  <si>
    <t>Customer 315</t>
  </si>
  <si>
    <t>Customer 316</t>
  </si>
  <si>
    <t>Customer 317</t>
  </si>
  <si>
    <t>Customer 318</t>
  </si>
  <si>
    <t>Customer 319</t>
  </si>
  <si>
    <t>Customer 320</t>
  </si>
  <si>
    <t>Customer 321</t>
  </si>
  <si>
    <t>Customer 322</t>
  </si>
  <si>
    <t>Customer 323</t>
  </si>
  <si>
    <t>Customer 324</t>
  </si>
  <si>
    <t>Customer 325</t>
  </si>
  <si>
    <t>Customer 326</t>
  </si>
  <si>
    <t>Customer 327</t>
  </si>
  <si>
    <t>Customer 328</t>
  </si>
  <si>
    <t>Customer 329</t>
  </si>
  <si>
    <t>Customer 330</t>
  </si>
  <si>
    <t>Customer 331</t>
  </si>
  <si>
    <t>Customer 332</t>
  </si>
  <si>
    <t>Customer 333</t>
  </si>
  <si>
    <t>Customer 334</t>
  </si>
  <si>
    <t>Customer 335</t>
  </si>
  <si>
    <t>Customer 336</t>
  </si>
  <si>
    <t>Customer 337</t>
  </si>
  <si>
    <t>Customer 338</t>
  </si>
  <si>
    <t>Customer 339</t>
  </si>
  <si>
    <t>Customer 340</t>
  </si>
  <si>
    <t>Customer 341</t>
  </si>
  <si>
    <t>Customer 342</t>
  </si>
  <si>
    <t>Customer 343</t>
  </si>
  <si>
    <t>Customer 344</t>
  </si>
  <si>
    <t>Customer 345</t>
  </si>
  <si>
    <t>Customer 346</t>
  </si>
  <si>
    <t>Customer 347</t>
  </si>
  <si>
    <t>Customer 348</t>
  </si>
  <si>
    <t>Customer 349</t>
  </si>
  <si>
    <t>Customer 350</t>
  </si>
  <si>
    <t>Customer 351</t>
  </si>
  <si>
    <t>Customer 352</t>
  </si>
  <si>
    <t>Customer 353</t>
  </si>
  <si>
    <t>Customer 354</t>
  </si>
  <si>
    <t>Customer 355</t>
  </si>
  <si>
    <t>Customer 356</t>
  </si>
  <si>
    <t>Customer 357</t>
  </si>
  <si>
    <t>Customer 358</t>
  </si>
  <si>
    <t>Customer 359</t>
  </si>
  <si>
    <t>Customer 360</t>
  </si>
  <si>
    <t>Customer 361</t>
  </si>
  <si>
    <t>Customer 362</t>
  </si>
  <si>
    <t>Customer 363</t>
  </si>
  <si>
    <t>Customer 364</t>
  </si>
  <si>
    <t>Customer 365</t>
  </si>
  <si>
    <t>Customer 366</t>
  </si>
  <si>
    <t>Customer 367</t>
  </si>
  <si>
    <t>Customer 368</t>
  </si>
  <si>
    <t>Customer 369</t>
  </si>
  <si>
    <t>Customer 370</t>
  </si>
  <si>
    <t>Customer 371</t>
  </si>
  <si>
    <t>Customer 372</t>
  </si>
  <si>
    <t>Customer 373</t>
  </si>
  <si>
    <t>Customer 374</t>
  </si>
  <si>
    <t>Customer 375</t>
  </si>
  <si>
    <t>Customer 376</t>
  </si>
  <si>
    <t>Customer 377</t>
  </si>
  <si>
    <t>Customer 378</t>
  </si>
  <si>
    <t>Customer 379</t>
  </si>
  <si>
    <t>Customer 380</t>
  </si>
  <si>
    <t>Customer 381</t>
  </si>
  <si>
    <t>Customer 382</t>
  </si>
  <si>
    <t>Customer 383</t>
  </si>
  <si>
    <t>Customer 384</t>
  </si>
  <si>
    <t>Customer 385</t>
  </si>
  <si>
    <t>Customer 386</t>
  </si>
  <si>
    <t>Customer 387</t>
  </si>
  <si>
    <t>Customer 388</t>
  </si>
  <si>
    <t>Customer 389</t>
  </si>
  <si>
    <t>Customer 390</t>
  </si>
  <si>
    <t>Customer 391</t>
  </si>
  <si>
    <t>Customer 392</t>
  </si>
  <si>
    <t>Customer 393</t>
  </si>
  <si>
    <t>Customer 394</t>
  </si>
  <si>
    <t>Customer 395</t>
  </si>
  <si>
    <t>Customer 396</t>
  </si>
  <si>
    <t>Customer 397</t>
  </si>
  <si>
    <t>Customer 398</t>
  </si>
  <si>
    <t>Customer 399</t>
  </si>
  <si>
    <t>Customer 400</t>
  </si>
  <si>
    <t>Customer 401</t>
  </si>
  <si>
    <t>Customer 402</t>
  </si>
  <si>
    <t>Customer 403</t>
  </si>
  <si>
    <t>Customer 404</t>
  </si>
  <si>
    <t>Customer 405</t>
  </si>
  <si>
    <t>Customer 406</t>
  </si>
  <si>
    <t>Customer 407</t>
  </si>
  <si>
    <t>Customer 408</t>
  </si>
  <si>
    <t>Customer 409</t>
  </si>
  <si>
    <t>Customer 410</t>
  </si>
  <si>
    <t>Customer 411</t>
  </si>
  <si>
    <t>Customer 412</t>
  </si>
  <si>
    <t>Customer 413</t>
  </si>
  <si>
    <t>Customer 414</t>
  </si>
  <si>
    <t>Customer 415</t>
  </si>
  <si>
    <t>Customer 416</t>
  </si>
  <si>
    <t>Customer 417</t>
  </si>
  <si>
    <t>Customer 418</t>
  </si>
  <si>
    <t>Customer 419</t>
  </si>
  <si>
    <t>Customer 420</t>
  </si>
  <si>
    <t>Customer 421</t>
  </si>
  <si>
    <t>Customer 422</t>
  </si>
  <si>
    <t>Customer 423</t>
  </si>
  <si>
    <t>Customer 424</t>
  </si>
  <si>
    <t>Customer 425</t>
  </si>
  <si>
    <t>Customer 426</t>
  </si>
  <si>
    <t>Customer 427</t>
  </si>
  <si>
    <t>Customer 428</t>
  </si>
  <si>
    <t>Customer 429</t>
  </si>
  <si>
    <t>Customer 430</t>
  </si>
  <si>
    <t>Customer 431</t>
  </si>
  <si>
    <t>Customer 432</t>
  </si>
  <si>
    <t>Customer 433</t>
  </si>
  <si>
    <t>Customer 434</t>
  </si>
  <si>
    <t>Customer 435</t>
  </si>
  <si>
    <t>Customer 436</t>
  </si>
  <si>
    <t>Customer 437</t>
  </si>
  <si>
    <t>Customer 438</t>
  </si>
  <si>
    <t>Customer 439</t>
  </si>
  <si>
    <t>Customer 440</t>
  </si>
  <si>
    <t>Customer 441</t>
  </si>
  <si>
    <t>Customer 442</t>
  </si>
  <si>
    <t>Customer 443</t>
  </si>
  <si>
    <t>Customer 444</t>
  </si>
  <si>
    <t>Customer 445</t>
  </si>
  <si>
    <t>Customer 446</t>
  </si>
  <si>
    <t>Customer 447</t>
  </si>
  <si>
    <t>Customer 448</t>
  </si>
  <si>
    <t>Customer 449</t>
  </si>
  <si>
    <t>Customer 450</t>
  </si>
  <si>
    <t>Customer 451</t>
  </si>
  <si>
    <t>Customer 452</t>
  </si>
  <si>
    <t>Customer 453</t>
  </si>
  <si>
    <t>Customer 454</t>
  </si>
  <si>
    <t>Customer 455</t>
  </si>
  <si>
    <t>Customer 456</t>
  </si>
  <si>
    <t>Customer 457</t>
  </si>
  <si>
    <t>Customer 458</t>
  </si>
  <si>
    <t>Customer 459</t>
  </si>
  <si>
    <t>Customer 460</t>
  </si>
  <si>
    <t>Customer 461</t>
  </si>
  <si>
    <t>Customer 462</t>
  </si>
  <si>
    <t>Product C</t>
  </si>
  <si>
    <t>Product A</t>
  </si>
  <si>
    <t>Product D</t>
  </si>
  <si>
    <t>Product B</t>
  </si>
  <si>
    <t>Furniture</t>
  </si>
  <si>
    <t>Electronics</t>
  </si>
  <si>
    <t>Apparel</t>
  </si>
  <si>
    <t>West</t>
  </si>
  <si>
    <t>South</t>
  </si>
  <si>
    <t>East</t>
  </si>
  <si>
    <t>North</t>
  </si>
  <si>
    <t>Delivered</t>
  </si>
  <si>
    <t>Shipped</t>
  </si>
  <si>
    <t>Cancelled</t>
  </si>
  <si>
    <t>Name</t>
  </si>
  <si>
    <t>Sales Target ($)</t>
  </si>
  <si>
    <t>Sales Achieved ($)</t>
  </si>
  <si>
    <t>Clients Handled</t>
  </si>
  <si>
    <t>Performance (%)</t>
  </si>
  <si>
    <t>Joining Date</t>
  </si>
  <si>
    <t>Alice Smith</t>
  </si>
  <si>
    <t>Bob Johnson</t>
  </si>
  <si>
    <t>Charlie Lee</t>
  </si>
  <si>
    <t>Diana Prince</t>
  </si>
  <si>
    <t>2022-03-01</t>
  </si>
  <si>
    <t>2021-06-15</t>
  </si>
  <si>
    <t>2020-09-20</t>
  </si>
  <si>
    <t>2023-01-10</t>
  </si>
  <si>
    <t>Active</t>
  </si>
  <si>
    <t>Inactive</t>
  </si>
  <si>
    <t>Sale name</t>
  </si>
  <si>
    <t>performance</t>
  </si>
  <si>
    <t>sales target</t>
  </si>
  <si>
    <t>sales achive</t>
  </si>
  <si>
    <t>Sum of Total Price</t>
  </si>
  <si>
    <t>Row Labels</t>
  </si>
  <si>
    <t>Grand Total</t>
  </si>
  <si>
    <t>Sum of sales target</t>
  </si>
  <si>
    <t>Sum of sales achive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</si>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</sst>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yyyy\-mm\-dd\ hh:mm:ss"/>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0">
    <border>
      <left/>
      <right/>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43"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Alignment="1">
      <alignment horizontal="center"/>
    </xf>
    <xf numFmtId="0" fontId="0" fillId="2" borderId="6" xfId="0" applyFill="1" applyBorder="1" applyAlignment="1">
      <alignment horizontal="center"/>
    </xf>
  </cellXfs>
  <cellStyles count="1">
    <cellStyle name="Normal" xfId="0" builtinId="0"/>
  </cellStyles>
  <dxfs count="3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rgb="FF4F81BD"/>
        </bottom>
        <vertical/>
        <horizontal/>
      </border>
    </dxf>
    <dxf>
      <font>
        <color theme="1"/>
      </font>
      <fill>
        <patternFill>
          <bgColor theme="3" tint="0.59996337778862885"/>
        </patternFill>
      </fill>
      <border>
        <left style="thin">
          <color rgb="FF4F81BD"/>
        </left>
        <right style="thin">
          <color rgb="FF4F81BD"/>
        </right>
        <top style="thin">
          <color rgb="FF4F81BD"/>
        </top>
        <bottom style="thin">
          <color rgb="FF4F81BD"/>
        </bottom>
        <vertical/>
        <horizontal/>
      </border>
    </dxf>
    <dxf>
      <font>
        <b/>
        <color theme="1"/>
      </font>
      <fill>
        <patternFill>
          <bgColor theme="4" tint="0.59996337778862885"/>
        </patternFill>
      </fill>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border>
        <left style="medium">
          <color theme="3" tint="0.39994506668294322"/>
        </left>
        <right style="medium">
          <color theme="3" tint="0.39994506668294322"/>
        </right>
        <top style="medium">
          <color theme="3" tint="0.39994506668294322"/>
        </top>
        <bottom style="medium">
          <color theme="3" tint="0.39994506668294322"/>
        </bottom>
        <vertical/>
        <horizontal/>
      </border>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fill>
        <patternFill>
          <bgColor theme="3" tint="0.59996337778862885"/>
        </patternFill>
      </fill>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fill>
        <patternFill>
          <bgColor theme="4" tint="0.59996337778862885"/>
        </patternFill>
      </fill>
      <border>
        <left style="thin">
          <color rgb="FF4F81BD"/>
        </left>
        <right style="thin">
          <color rgb="FF4F81BD"/>
        </right>
        <top style="thin">
          <color rgb="FF4F81BD"/>
        </top>
        <bottom style="thin">
          <color rgb="FF4F81BD"/>
        </bottom>
        <vertical/>
        <horizontal/>
      </border>
    </dxf>
  </dxfs>
  <tableStyles count="9" defaultTableStyle="TableStyleMedium9" defaultPivotStyle="PivotStyleLight16">
    <tableStyle name="my slicer" pivot="0" table="0" count="10" xr9:uid="{9E6B6716-8334-4861-A76E-9BA8F2BD86B4}">
      <tableStyleElement type="wholeTable" dxfId="35"/>
      <tableStyleElement type="headerRow" dxfId="34"/>
    </tableStyle>
    <tableStyle name="SlicerStyleOther2 2" pivot="0" table="0" count="10" xr9:uid="{8D901A7D-6D38-4891-879F-C273AEE4A55E}">
      <tableStyleElement type="wholeTable" dxfId="33"/>
      <tableStyleElement type="headerRow" dxfId="32"/>
    </tableStyle>
    <tableStyle name="SlicerStyleOther2 3" pivot="0" table="0" count="10" xr9:uid="{DD1E8F5D-8D0D-4DEE-A232-E69A0FE1D594}">
      <tableStyleElement type="wholeTable" dxfId="31"/>
      <tableStyleElement type="headerRow" dxfId="30"/>
    </tableStyle>
    <tableStyle name="SlicerStyleOther2 4" pivot="0" table="0" count="10" xr9:uid="{04B413DC-5F82-4407-BC5A-E2B8CDE374D9}">
      <tableStyleElement type="wholeTable" dxfId="29"/>
      <tableStyleElement type="headerRow" dxfId="28"/>
    </tableStyle>
    <tableStyle name="SlicerStyleOther2 5" pivot="0" table="0" count="10" xr9:uid="{30C2620C-A6AE-48C5-B780-EB1070827D42}">
      <tableStyleElement type="wholeTable" dxfId="27"/>
      <tableStyleElement type="headerRow" dxfId="26"/>
    </tableStyle>
    <tableStyle name="SlicerStyleOther2 6" pivot="0" table="0" count="10" xr9:uid="{5BE0EF57-31CD-4113-81BF-C909B56285FE}">
      <tableStyleElement type="wholeTable" dxfId="25"/>
      <tableStyleElement type="headerRow" dxfId="24"/>
    </tableStyle>
    <tableStyle name="SlicerStyleOther2 7" pivot="0" table="0" count="10" xr9:uid="{F8B1D6AC-AB60-4F9B-B3F2-C60B435F7867}">
      <tableStyleElement type="wholeTable" dxfId="23"/>
      <tableStyleElement type="headerRow" dxfId="22"/>
    </tableStyle>
    <tableStyle name="SlicerStyleOther2 8" pivot="0" table="0" count="10" xr9:uid="{EF35EB88-D21D-4B6B-B02D-80EF0EB62D27}">
      <tableStyleElement type="wholeTable" dxfId="21"/>
      <tableStyleElement type="headerRow" dxfId="20"/>
    </tableStyle>
    <tableStyle name="SlicerStyleOther2 9" pivot="0" table="0" count="10" xr9:uid="{36EEBDA2-8AA9-44D1-8821-F96D55A217BA}">
      <tableStyleElement type="wholeTable" dxfId="19"/>
      <tableStyleElement type="headerRow" dxfId="18"/>
    </tableStyle>
  </tableStyles>
  <extLst>
    <ext xmlns:x14="http://schemas.microsoft.com/office/spreadsheetml/2009/9/main" uri="{46F421CA-312F-682f-3DD2-61675219B42D}">
      <x14:dxfs count="72">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auto="1"/>
              <bgColor theme="3" tint="0.3999450666829432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Other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Other2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Other2 4">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Other2 5">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Other2 6">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Other2 7">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8">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9">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4.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[Large_Sales_Orders_and_Team data analysis.xlsx]Pre!Total sales by product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Sales of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Pre!$B$9</c:f>
              <c:strCache>
                <c:ptCount val="1"/>
                <c:pt idx="0">
                  <c:v>Total</c:v>
                </c:pt>
              </c:strCache>
            </c:strRef>
          </c:tx>
          <c:spPr>
            <a:solidFill>
              <a:schemeClr val="tx2">
                <a:lumMod val="75000"/>
              </a:schemeClr>
            </a:solidFill>
            <a:ln>
              <a:solidFill>
                <a:schemeClr val="tx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Pre!$A$10:$A$14</c:f>
              <c:strCache>
                <c:ptCount val="4"/>
                <c:pt idx="0">
                  <c:v>Product A</c:v>
                </c:pt>
                <c:pt idx="1">
                  <c:v>Product B</c:v>
                </c:pt>
                <c:pt idx="2">
                  <c:v>Product C</c:v>
                </c:pt>
                <c:pt idx="3">
                  <c:v>Product D</c:v>
                </c:pt>
              </c:strCache>
            </c:strRef>
          </c:cat>
          <c:val>
            <c:numRef>
              <c:f>Pre!$B$10:$B$14</c:f>
              <c:numCache>
                <c:formatCode>_(* #,##0.00_);_(* \(#,##0.00\);_(* "-"??_);_(@_)</c:formatCode>
                <c:ptCount val="4"/>
                <c:pt idx="0">
                  <c:v>138373.81000000003</c:v>
                </c:pt>
                <c:pt idx="1">
                  <c:v>114989.4</c:v>
                </c:pt>
                <c:pt idx="2">
                  <c:v>128057.95000000003</c:v>
                </c:pt>
                <c:pt idx="3">
                  <c:v>134002.76999999999</c:v>
                </c:pt>
              </c:numCache>
            </c:numRef>
          </c:val>
          <c:extLst>
            <c:ext xmlns:c16="http://schemas.microsoft.com/office/drawing/2014/chart" uri="{C3380CC4-5D6E-409C-BE32-E72D297353CC}">
              <c16:uniqueId val="{00000000-7BB0-4D59-965A-B0545A0F2F1F}"/>
            </c:ext>
          </c:extLst>
        </c:ser>
        <c:dLbls>
          <c:dLblPos val="outEnd"/>
          <c:showLegendKey val="0"/>
          <c:showVal val="1"/>
          <c:showCatName val="0"/>
          <c:showSerName val="0"/>
          <c:showPercent val="0"/>
          <c:showBubbleSize val="0"/>
        </c:dLbls>
        <c:gapWidth val="219"/>
        <c:overlap val="-27"/>
        <c:axId val="1559007920"/>
        <c:axId val="1761114640"/>
      </c:barChart>
      <c:catAx>
        <c:axId val="155900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14640"/>
        <c:crosses val="autoZero"/>
        <c:auto val="1"/>
        <c:lblAlgn val="ctr"/>
        <c:lblOffset val="100"/>
        <c:noMultiLvlLbl val="0"/>
      </c:catAx>
      <c:valAx>
        <c:axId val="1761114640"/>
        <c:scaling>
          <c:orientation val="minMax"/>
        </c:scaling>
        <c:delete val="1"/>
        <c:axPos val="l"/>
        <c:numFmt formatCode="_(* #,##0.00_);_(* \(#,##0.00\);_(* &quot;-&quot;??_);_(@_)" sourceLinked="1"/>
        <c:majorTickMark val="none"/>
        <c:minorTickMark val="none"/>
        <c:tickLblPos val="nextTo"/>
        <c:crossAx val="155900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[Large_Sales_Orders_and_Team data analysis.xlsx]Pre!PivotTable6</c:name>
    <c:fmtId val="1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a:t>Total</a:t>
            </a:r>
            <a:r>
              <a:rPr lang="en-US" sz="1600" baseline="0"/>
              <a:t> Sales for category</a:t>
            </a:r>
            <a:endParaRPr lang="en-US" sz="1600"/>
          </a:p>
        </c:rich>
      </c:tx>
      <c:layout>
        <c:manualLayout>
          <c:xMode val="edge"/>
          <c:yMode val="edge"/>
          <c:x val="0.31512680411803873"/>
          <c:y val="1.5661781654063778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6823033484450807"/>
          <c:y val="0.28044762456464062"/>
          <c:w val="0.59473262811845484"/>
          <c:h val="0.52725010191164801"/>
        </c:manualLayout>
      </c:layout>
      <c:bar3DChart>
        <c:barDir val="bar"/>
        <c:grouping val="clustered"/>
        <c:varyColors val="0"/>
        <c:ser>
          <c:idx val="0"/>
          <c:order val="0"/>
          <c:tx>
            <c:strRef>
              <c:f>Pre!$I$5</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Pre!$H$6:$H$9</c:f>
              <c:strCache>
                <c:ptCount val="3"/>
                <c:pt idx="0">
                  <c:v>Electronics</c:v>
                </c:pt>
                <c:pt idx="1">
                  <c:v>Furniture</c:v>
                </c:pt>
                <c:pt idx="2">
                  <c:v>Apparel</c:v>
                </c:pt>
              </c:strCache>
            </c:strRef>
          </c:cat>
          <c:val>
            <c:numRef>
              <c:f>Pre!$I$6:$I$9</c:f>
              <c:numCache>
                <c:formatCode>_(* #,##0.00_);_(* \(#,##0.00\);_(* "-"??_);_(@_)</c:formatCode>
                <c:ptCount val="3"/>
                <c:pt idx="0">
                  <c:v>192858.72000000006</c:v>
                </c:pt>
                <c:pt idx="1">
                  <c:v>167332.68000000005</c:v>
                </c:pt>
                <c:pt idx="2">
                  <c:v>155232.53</c:v>
                </c:pt>
              </c:numCache>
            </c:numRef>
          </c:val>
          <c:extLst>
            <c:ext xmlns:c16="http://schemas.microsoft.com/office/drawing/2014/chart" uri="{C3380CC4-5D6E-409C-BE32-E72D297353CC}">
              <c16:uniqueId val="{00000000-9725-4A7C-9892-328D4326BF3B}"/>
            </c:ext>
          </c:extLst>
        </c:ser>
        <c:dLbls>
          <c:showLegendKey val="0"/>
          <c:showVal val="0"/>
          <c:showCatName val="0"/>
          <c:showSerName val="0"/>
          <c:showPercent val="0"/>
          <c:showBubbleSize val="0"/>
        </c:dLbls>
        <c:gapWidth val="150"/>
        <c:gapDepth val="0"/>
        <c:shape val="box"/>
        <c:axId val="2108179328"/>
        <c:axId val="2108171648"/>
        <c:axId val="0"/>
      </c:bar3DChart>
      <c:catAx>
        <c:axId val="2108179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71648"/>
        <c:crosses val="autoZero"/>
        <c:auto val="1"/>
        <c:lblAlgn val="ctr"/>
        <c:lblOffset val="100"/>
        <c:noMultiLvlLbl val="0"/>
      </c:catAx>
      <c:valAx>
        <c:axId val="2108171648"/>
        <c:scaling>
          <c:orientation val="minMax"/>
        </c:scaling>
        <c:delete val="1"/>
        <c:axPos val="b"/>
        <c:majorGridlines>
          <c:spPr>
            <a:ln w="9525" cap="flat" cmpd="sng" algn="ctr">
              <a:solidFill>
                <a:schemeClr val="tx1">
                  <a:lumMod val="5000"/>
                  <a:lumOff val="95000"/>
                </a:schemeClr>
              </a:solidFill>
              <a:round/>
            </a:ln>
            <a:effectLst/>
          </c:spPr>
        </c:majorGridlines>
        <c:numFmt formatCode="_(* #,##0.00_);_(* \(#,##0.00\);_(* &quot;-&quot;??_);_(@_)" sourceLinked="1"/>
        <c:majorTickMark val="none"/>
        <c:minorTickMark val="none"/>
        <c:tickLblPos val="nextTo"/>
        <c:crossAx val="21081793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[Large_Sales_Orders_and_Team data analysis.xlsx]Pre!PivotTable3</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Pre!$F$9</c:f>
              <c:strCache>
                <c:ptCount val="1"/>
                <c:pt idx="0">
                  <c:v>Total</c:v>
                </c:pt>
              </c:strCache>
            </c:strRef>
          </c:tx>
          <c:dPt>
            <c:idx val="0"/>
            <c:bubble3D val="0"/>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528-4C99-B4CD-52A15DF866EC}"/>
              </c:ext>
            </c:extLst>
          </c:dPt>
          <c:dPt>
            <c:idx val="1"/>
            <c:bubble3D val="0"/>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528-4C99-B4CD-52A15DF866EC}"/>
              </c:ext>
            </c:extLst>
          </c:dPt>
          <c:dPt>
            <c:idx val="2"/>
            <c:bubble3D val="0"/>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2528-4C99-B4CD-52A15DF866EC}"/>
              </c:ext>
            </c:extLst>
          </c:dPt>
          <c:dPt>
            <c:idx val="3"/>
            <c:bubble3D val="0"/>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528-4C99-B4CD-52A15DF866E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Pre!$E$10:$E$14</c:f>
              <c:strCache>
                <c:ptCount val="4"/>
                <c:pt idx="0">
                  <c:v>East</c:v>
                </c:pt>
                <c:pt idx="1">
                  <c:v>South</c:v>
                </c:pt>
                <c:pt idx="2">
                  <c:v>West</c:v>
                </c:pt>
                <c:pt idx="3">
                  <c:v>North</c:v>
                </c:pt>
              </c:strCache>
            </c:strRef>
          </c:cat>
          <c:val>
            <c:numRef>
              <c:f>Pre!$F$10:$F$14</c:f>
              <c:numCache>
                <c:formatCode>_(* #,##0.00_);_(* \(#,##0.00\);_(* "-"??_);_(@_)</c:formatCode>
                <c:ptCount val="4"/>
                <c:pt idx="0">
                  <c:v>141628.97000000009</c:v>
                </c:pt>
                <c:pt idx="1">
                  <c:v>132256.78999999995</c:v>
                </c:pt>
                <c:pt idx="2">
                  <c:v>123575.64999999998</c:v>
                </c:pt>
                <c:pt idx="3">
                  <c:v>117962.52000000002</c:v>
                </c:pt>
              </c:numCache>
            </c:numRef>
          </c:val>
          <c:extLst>
            <c:ext xmlns:c16="http://schemas.microsoft.com/office/drawing/2014/chart" uri="{C3380CC4-5D6E-409C-BE32-E72D297353CC}">
              <c16:uniqueId val="{00000000-2528-4C99-B4CD-52A15DF866EC}"/>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[Large_Sales_Orders_and_Team data analysis.xlsx]Pre!PivotTable4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price By sales' name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35192475940506"/>
          <c:y val="0.36036818314377367"/>
          <c:w val="0.83498140857392822"/>
          <c:h val="0.3897193059200933"/>
        </c:manualLayout>
      </c:layout>
      <c:bar3DChart>
        <c:barDir val="col"/>
        <c:grouping val="clustered"/>
        <c:varyColors val="0"/>
        <c:ser>
          <c:idx val="0"/>
          <c:order val="0"/>
          <c:tx>
            <c:strRef>
              <c:f>Pre!$C$20</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Pre!$B$21:$B$25</c:f>
              <c:strCache>
                <c:ptCount val="4"/>
                <c:pt idx="0">
                  <c:v>Alice Smith</c:v>
                </c:pt>
                <c:pt idx="1">
                  <c:v>Bob Johnson</c:v>
                </c:pt>
                <c:pt idx="2">
                  <c:v>Charlie Lee</c:v>
                </c:pt>
                <c:pt idx="3">
                  <c:v>Diana Prince</c:v>
                </c:pt>
              </c:strCache>
            </c:strRef>
          </c:cat>
          <c:val>
            <c:numRef>
              <c:f>Pre!$C$21:$C$25</c:f>
              <c:numCache>
                <c:formatCode>_(* #,##0.00_);_(* \(#,##0.00\);_(* "-"??_);_(@_)</c:formatCode>
                <c:ptCount val="4"/>
                <c:pt idx="0">
                  <c:v>127379.84000000001</c:v>
                </c:pt>
                <c:pt idx="1">
                  <c:v>113581.06000000001</c:v>
                </c:pt>
                <c:pt idx="2">
                  <c:v>132843.22999999998</c:v>
                </c:pt>
                <c:pt idx="3">
                  <c:v>141619.79999999999</c:v>
                </c:pt>
              </c:numCache>
            </c:numRef>
          </c:val>
          <c:extLst>
            <c:ext xmlns:c16="http://schemas.microsoft.com/office/drawing/2014/chart" uri="{C3380CC4-5D6E-409C-BE32-E72D297353CC}">
              <c16:uniqueId val="{00000000-D7DC-4AF0-88AF-24997BD902A9}"/>
            </c:ext>
          </c:extLst>
        </c:ser>
        <c:dLbls>
          <c:showLegendKey val="0"/>
          <c:showVal val="0"/>
          <c:showCatName val="0"/>
          <c:showSerName val="0"/>
          <c:showPercent val="0"/>
          <c:showBubbleSize val="0"/>
        </c:dLbls>
        <c:gapWidth val="150"/>
        <c:shape val="box"/>
        <c:axId val="1459271504"/>
        <c:axId val="1459271984"/>
        <c:axId val="0"/>
      </c:bar3DChart>
      <c:catAx>
        <c:axId val="1459271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271984"/>
        <c:crosses val="autoZero"/>
        <c:auto val="1"/>
        <c:lblAlgn val="ctr"/>
        <c:lblOffset val="100"/>
        <c:noMultiLvlLbl val="0"/>
      </c:catAx>
      <c:valAx>
        <c:axId val="1459271984"/>
        <c:scaling>
          <c:orientation val="minMax"/>
        </c:scaling>
        <c:delete val="1"/>
        <c:axPos val="l"/>
        <c:numFmt formatCode="_(* #,##0.00_);_(* \(#,##0.00\);_(* &quot;-&quot;??_);_(@_)" sourceLinked="1"/>
        <c:majorTickMark val="none"/>
        <c:minorTickMark val="none"/>
        <c:tickLblPos val="nextTo"/>
        <c:crossAx val="145927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[Large_Sales_Orders_and_Team data analysis.xlsx]Pre!PivotTable5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Target&amp;Achivement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Pre!$H$19</c:f>
              <c:strCache>
                <c:ptCount val="1"/>
                <c:pt idx="0">
                  <c:v>Sum of sales target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Pre!$G$20:$G$24</c:f>
              <c:strCache>
                <c:ptCount val="4"/>
                <c:pt idx="0">
                  <c:v>Alice Smith</c:v>
                </c:pt>
                <c:pt idx="1">
                  <c:v>Bob Johnson</c:v>
                </c:pt>
                <c:pt idx="2">
                  <c:v>Charlie Lee</c:v>
                </c:pt>
                <c:pt idx="3">
                  <c:v>Diana Prince</c:v>
                </c:pt>
              </c:strCache>
            </c:strRef>
          </c:cat>
          <c:val>
            <c:numRef>
              <c:f>Pre!$H$20:$H$24</c:f>
              <c:numCache>
                <c:formatCode>_(* #,##0.00_);_(* \(#,##0.00\);_(* "-"??_);_(@_)</c:formatCode>
                <c:ptCount val="4"/>
                <c:pt idx="0">
                  <c:v>6200000</c:v>
                </c:pt>
                <c:pt idx="1">
                  <c:v>4635000</c:v>
                </c:pt>
                <c:pt idx="2">
                  <c:v>6160000</c:v>
                </c:pt>
                <c:pt idx="3">
                  <c:v>7380000</c:v>
                </c:pt>
              </c:numCache>
            </c:numRef>
          </c:val>
          <c:extLst>
            <c:ext xmlns:c16="http://schemas.microsoft.com/office/drawing/2014/chart" uri="{C3380CC4-5D6E-409C-BE32-E72D297353CC}">
              <c16:uniqueId val="{00000000-4F80-4ABE-BC95-2CD4B81A3B3F}"/>
            </c:ext>
          </c:extLst>
        </c:ser>
        <c:ser>
          <c:idx val="1"/>
          <c:order val="1"/>
          <c:tx>
            <c:strRef>
              <c:f>Pre!$I$19</c:f>
              <c:strCache>
                <c:ptCount val="1"/>
                <c:pt idx="0">
                  <c:v>Sum of sales achive</c:v>
                </c:pt>
              </c:strCache>
            </c:strRef>
          </c:tx>
          <c:spPr>
            <a:solidFill>
              <a:schemeClr val="accent1">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Pre!$G$20:$G$24</c:f>
              <c:strCache>
                <c:ptCount val="4"/>
                <c:pt idx="0">
                  <c:v>Alice Smith</c:v>
                </c:pt>
                <c:pt idx="1">
                  <c:v>Bob Johnson</c:v>
                </c:pt>
                <c:pt idx="2">
                  <c:v>Charlie Lee</c:v>
                </c:pt>
                <c:pt idx="3">
                  <c:v>Diana Prince</c:v>
                </c:pt>
              </c:strCache>
            </c:strRef>
          </c:cat>
          <c:val>
            <c:numRef>
              <c:f>Pre!$I$20:$I$24</c:f>
              <c:numCache>
                <c:formatCode>_(* #,##0.00_);_(* \(#,##0.00\);_(* "-"??_);_(@_)</c:formatCode>
                <c:ptCount val="4"/>
                <c:pt idx="0">
                  <c:v>5952000</c:v>
                </c:pt>
                <c:pt idx="1">
                  <c:v>4738000</c:v>
                </c:pt>
                <c:pt idx="2">
                  <c:v>5824000</c:v>
                </c:pt>
                <c:pt idx="3">
                  <c:v>7503000</c:v>
                </c:pt>
              </c:numCache>
            </c:numRef>
          </c:val>
          <c:extLst>
            <c:ext xmlns:c16="http://schemas.microsoft.com/office/drawing/2014/chart" uri="{C3380CC4-5D6E-409C-BE32-E72D297353CC}">
              <c16:uniqueId val="{00000001-4F80-4ABE-BC95-2CD4B81A3B3F}"/>
            </c:ext>
          </c:extLst>
        </c:ser>
        <c:dLbls>
          <c:showLegendKey val="0"/>
          <c:showVal val="0"/>
          <c:showCatName val="0"/>
          <c:showSerName val="0"/>
          <c:showPercent val="0"/>
          <c:showBubbleSize val="0"/>
        </c:dLbls>
        <c:gapWidth val="100"/>
        <c:overlap val="-24"/>
        <c:axId val="1761212752"/>
        <c:axId val="1851141632"/>
      </c:barChart>
      <c:catAx>
        <c:axId val="1761212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1141632"/>
        <c:crosses val="autoZero"/>
        <c:auto val="1"/>
        <c:lblAlgn val="ctr"/>
        <c:lblOffset val="100"/>
        <c:noMultiLvlLbl val="0"/>
      </c:catAx>
      <c:valAx>
        <c:axId val="1851141632"/>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12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[Large_Sales_Orders_and_Team data analysis.xlsx]Pre!PivotTable6</c:name>
    <c:fmtId val="1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a:t>
            </a:r>
            <a:r>
              <a:rPr lang="en-US" baseline="0"/>
              <a:t> Sales for category</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545669291338589"/>
          <c:y val="0.25349336541265677"/>
          <c:w val="0.60306408573928261"/>
          <c:h val="0.43380650335374743"/>
        </c:manualLayout>
      </c:layout>
      <c:bar3DChart>
        <c:barDir val="bar"/>
        <c:grouping val="clustered"/>
        <c:varyColors val="0"/>
        <c:ser>
          <c:idx val="0"/>
          <c:order val="0"/>
          <c:tx>
            <c:strRef>
              <c:f>Pre!$I$5</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Pre!$H$6:$H$9</c:f>
              <c:strCache>
                <c:ptCount val="3"/>
                <c:pt idx="0">
                  <c:v>Electronics</c:v>
                </c:pt>
                <c:pt idx="1">
                  <c:v>Furniture</c:v>
                </c:pt>
                <c:pt idx="2">
                  <c:v>Apparel</c:v>
                </c:pt>
              </c:strCache>
            </c:strRef>
          </c:cat>
          <c:val>
            <c:numRef>
              <c:f>Pre!$I$6:$I$9</c:f>
              <c:numCache>
                <c:formatCode>_(* #,##0.00_);_(* \(#,##0.00\);_(* "-"??_);_(@_)</c:formatCode>
                <c:ptCount val="3"/>
                <c:pt idx="0">
                  <c:v>192858.72000000006</c:v>
                </c:pt>
                <c:pt idx="1">
                  <c:v>167332.68000000005</c:v>
                </c:pt>
                <c:pt idx="2">
                  <c:v>155232.53</c:v>
                </c:pt>
              </c:numCache>
            </c:numRef>
          </c:val>
          <c:extLst>
            <c:ext xmlns:c16="http://schemas.microsoft.com/office/drawing/2014/chart" uri="{C3380CC4-5D6E-409C-BE32-E72D297353CC}">
              <c16:uniqueId val="{00000000-D2EB-47C6-AE32-CE6065E0107E}"/>
            </c:ext>
          </c:extLst>
        </c:ser>
        <c:dLbls>
          <c:showLegendKey val="0"/>
          <c:showVal val="0"/>
          <c:showCatName val="0"/>
          <c:showSerName val="0"/>
          <c:showPercent val="0"/>
          <c:showBubbleSize val="0"/>
        </c:dLbls>
        <c:gapWidth val="150"/>
        <c:gapDepth val="0"/>
        <c:shape val="box"/>
        <c:axId val="2108179328"/>
        <c:axId val="2108171648"/>
        <c:axId val="0"/>
      </c:bar3DChart>
      <c:catAx>
        <c:axId val="2108179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71648"/>
        <c:crosses val="autoZero"/>
        <c:auto val="1"/>
        <c:lblAlgn val="ctr"/>
        <c:lblOffset val="100"/>
        <c:noMultiLvlLbl val="0"/>
      </c:catAx>
      <c:valAx>
        <c:axId val="2108171648"/>
        <c:scaling>
          <c:orientation val="minMax"/>
        </c:scaling>
        <c:delete val="0"/>
        <c:axPos val="b"/>
        <c:majorGridlines>
          <c:spPr>
            <a:ln w="9525" cap="flat" cmpd="sng" algn="ctr">
              <a:solidFill>
                <a:schemeClr val="tx1">
                  <a:lumMod val="5000"/>
                  <a:lumOff val="9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1793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[Large_Sales_Orders_and_Team data analysis.xlsx]Pre!Total sales by product</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Sales of products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Pre!$B$9</c:f>
              <c:strCache>
                <c:ptCount val="1"/>
                <c:pt idx="0">
                  <c:v>Total</c:v>
                </c:pt>
              </c:strCache>
            </c:strRef>
          </c:tx>
          <c:spPr>
            <a:solidFill>
              <a:schemeClr val="accent1">
                <a:lumMod val="75000"/>
              </a:schemeClr>
            </a:solidFill>
            <a:ln>
              <a:solidFill>
                <a:schemeClr val="tx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Pre!$A$10:$A$14</c:f>
              <c:strCache>
                <c:ptCount val="4"/>
                <c:pt idx="0">
                  <c:v>Product A</c:v>
                </c:pt>
                <c:pt idx="1">
                  <c:v>Product B</c:v>
                </c:pt>
                <c:pt idx="2">
                  <c:v>Product C</c:v>
                </c:pt>
                <c:pt idx="3">
                  <c:v>Product D</c:v>
                </c:pt>
              </c:strCache>
            </c:strRef>
          </c:cat>
          <c:val>
            <c:numRef>
              <c:f>Pre!$B$10:$B$14</c:f>
              <c:numCache>
                <c:formatCode>_(* #,##0.00_);_(* \(#,##0.00\);_(* "-"??_);_(@_)</c:formatCode>
                <c:ptCount val="4"/>
                <c:pt idx="0">
                  <c:v>138373.81000000003</c:v>
                </c:pt>
                <c:pt idx="1">
                  <c:v>114989.4</c:v>
                </c:pt>
                <c:pt idx="2">
                  <c:v>128057.95000000003</c:v>
                </c:pt>
                <c:pt idx="3">
                  <c:v>134002.76999999999</c:v>
                </c:pt>
              </c:numCache>
            </c:numRef>
          </c:val>
          <c:extLst>
            <c:ext xmlns:c16="http://schemas.microsoft.com/office/drawing/2014/chart" uri="{C3380CC4-5D6E-409C-BE32-E72D297353CC}">
              <c16:uniqueId val="{00000000-9C95-4EF1-B8D7-1700C33AB2B1}"/>
            </c:ext>
          </c:extLst>
        </c:ser>
        <c:dLbls>
          <c:dLblPos val="outEnd"/>
          <c:showLegendKey val="0"/>
          <c:showVal val="1"/>
          <c:showCatName val="0"/>
          <c:showSerName val="0"/>
          <c:showPercent val="0"/>
          <c:showBubbleSize val="0"/>
        </c:dLbls>
        <c:gapWidth val="219"/>
        <c:overlap val="-27"/>
        <c:axId val="1559007920"/>
        <c:axId val="1761114640"/>
      </c:barChart>
      <c:catAx>
        <c:axId val="155900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14640"/>
        <c:crosses val="autoZero"/>
        <c:auto val="1"/>
        <c:lblAlgn val="ctr"/>
        <c:lblOffset val="100"/>
        <c:noMultiLvlLbl val="0"/>
      </c:catAx>
      <c:valAx>
        <c:axId val="1761114640"/>
        <c:scaling>
          <c:orientation val="minMax"/>
        </c:scaling>
        <c:delete val="1"/>
        <c:axPos val="l"/>
        <c:numFmt formatCode="_(* #,##0.00_);_(* \(#,##0.00\);_(* &quot;-&quot;??_);_(@_)" sourceLinked="1"/>
        <c:majorTickMark val="none"/>
        <c:minorTickMark val="none"/>
        <c:tickLblPos val="nextTo"/>
        <c:crossAx val="155900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[Large_Sales_Orders_and_Team data analysis.xlsx]Pre!PivotTable3</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8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8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8895542248835603E-2"/>
              <c:y val="-1.81622062199490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8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8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Pre!$F$9</c:f>
              <c:strCache>
                <c:ptCount val="1"/>
                <c:pt idx="0">
                  <c:v>Total</c:v>
                </c:pt>
              </c:strCache>
            </c:strRef>
          </c:tx>
          <c:dPt>
            <c:idx val="0"/>
            <c:bubble3D val="0"/>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538-4629-8114-AE82EB95C298}"/>
              </c:ext>
            </c:extLst>
          </c:dPt>
          <c:dPt>
            <c:idx val="1"/>
            <c:bubble3D val="0"/>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538-4629-8114-AE82EB95C298}"/>
              </c:ext>
            </c:extLst>
          </c:dPt>
          <c:dPt>
            <c:idx val="2"/>
            <c:bubble3D val="0"/>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538-4629-8114-AE82EB95C298}"/>
              </c:ext>
            </c:extLst>
          </c:dPt>
          <c:dPt>
            <c:idx val="3"/>
            <c:bubble3D val="0"/>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538-4629-8114-AE82EB95C298}"/>
              </c:ext>
            </c:extLst>
          </c:dPt>
          <c:dLbls>
            <c:dLbl>
              <c:idx val="0"/>
              <c:layout>
                <c:manualLayout>
                  <c:x val="1.8895542248835603E-2"/>
                  <c:y val="-1.81622062199490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58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38-4629-8114-AE82EB95C29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6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8538-4629-8114-AE82EB95C29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58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8538-4629-8114-AE82EB95C29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6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8538-4629-8114-AE82EB95C29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Pre!$E$10:$E$14</c:f>
              <c:strCache>
                <c:ptCount val="4"/>
                <c:pt idx="0">
                  <c:v>East</c:v>
                </c:pt>
                <c:pt idx="1">
                  <c:v>South</c:v>
                </c:pt>
                <c:pt idx="2">
                  <c:v>West</c:v>
                </c:pt>
                <c:pt idx="3">
                  <c:v>North</c:v>
                </c:pt>
              </c:strCache>
            </c:strRef>
          </c:cat>
          <c:val>
            <c:numRef>
              <c:f>Pre!$F$10:$F$14</c:f>
              <c:numCache>
                <c:formatCode>_(* #,##0.00_);_(* \(#,##0.00\);_(* "-"??_);_(@_)</c:formatCode>
                <c:ptCount val="4"/>
                <c:pt idx="0">
                  <c:v>141628.97000000009</c:v>
                </c:pt>
                <c:pt idx="1">
                  <c:v>132256.78999999995</c:v>
                </c:pt>
                <c:pt idx="2">
                  <c:v>123575.64999999998</c:v>
                </c:pt>
                <c:pt idx="3">
                  <c:v>117962.52000000002</c:v>
                </c:pt>
              </c:numCache>
            </c:numRef>
          </c:val>
          <c:extLst>
            <c:ext xmlns:c16="http://schemas.microsoft.com/office/drawing/2014/chart" uri="{C3380CC4-5D6E-409C-BE32-E72D297353CC}">
              <c16:uniqueId val="{00000008-8538-4629-8114-AE82EB95C298}"/>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[Large_Sales_Orders_and_Team data analysis.xlsx]Pre!PivotTable4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price By sales' name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Pre!$C$20</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Pre!$B$21:$B$25</c:f>
              <c:strCache>
                <c:ptCount val="4"/>
                <c:pt idx="0">
                  <c:v>Alice Smith</c:v>
                </c:pt>
                <c:pt idx="1">
                  <c:v>Bob Johnson</c:v>
                </c:pt>
                <c:pt idx="2">
                  <c:v>Charlie Lee</c:v>
                </c:pt>
                <c:pt idx="3">
                  <c:v>Diana Prince</c:v>
                </c:pt>
              </c:strCache>
            </c:strRef>
          </c:cat>
          <c:val>
            <c:numRef>
              <c:f>Pre!$C$21:$C$25</c:f>
              <c:numCache>
                <c:formatCode>_(* #,##0.00_);_(* \(#,##0.00\);_(* "-"??_);_(@_)</c:formatCode>
                <c:ptCount val="4"/>
                <c:pt idx="0">
                  <c:v>127379.84000000001</c:v>
                </c:pt>
                <c:pt idx="1">
                  <c:v>113581.06000000001</c:v>
                </c:pt>
                <c:pt idx="2">
                  <c:v>132843.22999999998</c:v>
                </c:pt>
                <c:pt idx="3">
                  <c:v>141619.79999999999</c:v>
                </c:pt>
              </c:numCache>
            </c:numRef>
          </c:val>
          <c:extLst>
            <c:ext xmlns:c16="http://schemas.microsoft.com/office/drawing/2014/chart" uri="{C3380CC4-5D6E-409C-BE32-E72D297353CC}">
              <c16:uniqueId val="{00000000-A447-4B8F-9FA3-45961F79BEDB}"/>
            </c:ext>
          </c:extLst>
        </c:ser>
        <c:dLbls>
          <c:showLegendKey val="0"/>
          <c:showVal val="0"/>
          <c:showCatName val="0"/>
          <c:showSerName val="0"/>
          <c:showPercent val="0"/>
          <c:showBubbleSize val="0"/>
        </c:dLbls>
        <c:gapWidth val="150"/>
        <c:shape val="box"/>
        <c:axId val="1459271504"/>
        <c:axId val="1459271984"/>
        <c:axId val="0"/>
      </c:bar3DChart>
      <c:catAx>
        <c:axId val="1459271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271984"/>
        <c:crosses val="autoZero"/>
        <c:auto val="1"/>
        <c:lblAlgn val="ctr"/>
        <c:lblOffset val="100"/>
        <c:noMultiLvlLbl val="0"/>
      </c:catAx>
      <c:valAx>
        <c:axId val="1459271984"/>
        <c:scaling>
          <c:orientation val="minMax"/>
        </c:scaling>
        <c:delete val="1"/>
        <c:axPos val="l"/>
        <c:numFmt formatCode="_(* #,##0.00_);_(* \(#,##0.00\);_(* &quot;-&quot;??_);_(@_)" sourceLinked="1"/>
        <c:majorTickMark val="none"/>
        <c:minorTickMark val="none"/>
        <c:tickLblPos val="nextTo"/>
        <c:crossAx val="145927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[Large_Sales_Orders_and_Team data analysis.xlsx]Pre!PivotTable5</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Target&amp;Achivement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Pre!$H$19</c:f>
              <c:strCache>
                <c:ptCount val="1"/>
                <c:pt idx="0">
                  <c:v>Sum of sales target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Pre!$G$20:$G$24</c:f>
              <c:strCache>
                <c:ptCount val="4"/>
                <c:pt idx="0">
                  <c:v>Alice Smith</c:v>
                </c:pt>
                <c:pt idx="1">
                  <c:v>Bob Johnson</c:v>
                </c:pt>
                <c:pt idx="2">
                  <c:v>Charlie Lee</c:v>
                </c:pt>
                <c:pt idx="3">
                  <c:v>Diana Prince</c:v>
                </c:pt>
              </c:strCache>
            </c:strRef>
          </c:cat>
          <c:val>
            <c:numRef>
              <c:f>Pre!$H$20:$H$24</c:f>
              <c:numCache>
                <c:formatCode>_(* #,##0.00_);_(* \(#,##0.00\);_(* "-"??_);_(@_)</c:formatCode>
                <c:ptCount val="4"/>
                <c:pt idx="0">
                  <c:v>6200000</c:v>
                </c:pt>
                <c:pt idx="1">
                  <c:v>4635000</c:v>
                </c:pt>
                <c:pt idx="2">
                  <c:v>6160000</c:v>
                </c:pt>
                <c:pt idx="3">
                  <c:v>7380000</c:v>
                </c:pt>
              </c:numCache>
            </c:numRef>
          </c:val>
          <c:extLst>
            <c:ext xmlns:c16="http://schemas.microsoft.com/office/drawing/2014/chart" uri="{C3380CC4-5D6E-409C-BE32-E72D297353CC}">
              <c16:uniqueId val="{00000000-D675-40E7-8C18-9ED0E9224E47}"/>
            </c:ext>
          </c:extLst>
        </c:ser>
        <c:ser>
          <c:idx val="1"/>
          <c:order val="1"/>
          <c:tx>
            <c:strRef>
              <c:f>Pre!$I$19</c:f>
              <c:strCache>
                <c:ptCount val="1"/>
                <c:pt idx="0">
                  <c:v>Sum of sales achive</c:v>
                </c:pt>
              </c:strCache>
            </c:strRef>
          </c:tx>
          <c:spPr>
            <a:solidFill>
              <a:schemeClr val="accent1">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Pre!$G$20:$G$24</c:f>
              <c:strCache>
                <c:ptCount val="4"/>
                <c:pt idx="0">
                  <c:v>Alice Smith</c:v>
                </c:pt>
                <c:pt idx="1">
                  <c:v>Bob Johnson</c:v>
                </c:pt>
                <c:pt idx="2">
                  <c:v>Charlie Lee</c:v>
                </c:pt>
                <c:pt idx="3">
                  <c:v>Diana Prince</c:v>
                </c:pt>
              </c:strCache>
            </c:strRef>
          </c:cat>
          <c:val>
            <c:numRef>
              <c:f>Pre!$I$20:$I$24</c:f>
              <c:numCache>
                <c:formatCode>_(* #,##0.00_);_(* \(#,##0.00\);_(* "-"??_);_(@_)</c:formatCode>
                <c:ptCount val="4"/>
                <c:pt idx="0">
                  <c:v>5952000</c:v>
                </c:pt>
                <c:pt idx="1">
                  <c:v>4738000</c:v>
                </c:pt>
                <c:pt idx="2">
                  <c:v>5824000</c:v>
                </c:pt>
                <c:pt idx="3">
                  <c:v>7503000</c:v>
                </c:pt>
              </c:numCache>
            </c:numRef>
          </c:val>
          <c:extLst>
            <c:ext xmlns:c16="http://schemas.microsoft.com/office/drawing/2014/chart" uri="{C3380CC4-5D6E-409C-BE32-E72D297353CC}">
              <c16:uniqueId val="{00000001-D675-40E7-8C18-9ED0E9224E47}"/>
            </c:ext>
          </c:extLst>
        </c:ser>
        <c:dLbls>
          <c:showLegendKey val="0"/>
          <c:showVal val="0"/>
          <c:showCatName val="0"/>
          <c:showSerName val="0"/>
          <c:showPercent val="0"/>
          <c:showBubbleSize val="0"/>
        </c:dLbls>
        <c:gapWidth val="100"/>
        <c:overlap val="-24"/>
        <c:axId val="1761212752"/>
        <c:axId val="1851141632"/>
      </c:barChart>
      <c:catAx>
        <c:axId val="1761212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41632"/>
        <c:crosses val="autoZero"/>
        <c:auto val="1"/>
        <c:lblAlgn val="ctr"/>
        <c:lblOffset val="100"/>
        <c:noMultiLvlLbl val="0"/>
      </c:catAx>
      <c:valAx>
        <c:axId val="185114163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2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144780</xdr:colOff>
      <xdr:row>32</xdr:row>
      <xdr:rowOff>175260</xdr:rowOff>
    </xdr:from>
    <xdr:to>
      <xdr:col>4</xdr:col>
      <xdr:colOff>289560</xdr:colOff>
      <xdr:row>47</xdr:row>
      <xdr:rowOff>175260</xdr:rowOff>
    </xdr:to>
    <xdr:graphicFrame macro="">
      <xdr:nvGraphicFramePr>
        <xdr:cNvPr id="2" name="Chart 1">
          <a:extLst>
            <a:ext uri="{FF2B5EF4-FFF2-40B4-BE49-F238E27FC236}">
              <a16:creationId xmlns:a16="http://schemas.microsoft.com/office/drawing/2014/main" id="{205827C5-82EE-8F8D-AD8C-F1C61DEED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53</xdr:row>
      <xdr:rowOff>68580</xdr:rowOff>
    </xdr:from>
    <xdr:to>
      <xdr:col>4</xdr:col>
      <xdr:colOff>205740</xdr:colOff>
      <xdr:row>68</xdr:row>
      <xdr:rowOff>68580</xdr:rowOff>
    </xdr:to>
    <xdr:graphicFrame macro="">
      <xdr:nvGraphicFramePr>
        <xdr:cNvPr id="3" name="Chart 2">
          <a:extLst>
            <a:ext uri="{FF2B5EF4-FFF2-40B4-BE49-F238E27FC236}">
              <a16:creationId xmlns:a16="http://schemas.microsoft.com/office/drawing/2014/main" id="{7751D97D-B796-3B30-12FD-B9F44F122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624840</xdr:colOff>
      <xdr:row>52</xdr:row>
      <xdr:rowOff>160020</xdr:rowOff>
    </xdr:from>
    <xdr:to>
      <xdr:col>8</xdr:col>
      <xdr:colOff>1188720</xdr:colOff>
      <xdr:row>67</xdr:row>
      <xdr:rowOff>160020</xdr:rowOff>
    </xdr:to>
    <xdr:graphicFrame macro="">
      <xdr:nvGraphicFramePr>
        <xdr:cNvPr id="5" name="Chart 4">
          <a:extLst>
            <a:ext uri="{FF2B5EF4-FFF2-40B4-BE49-F238E27FC236}">
              <a16:creationId xmlns:a16="http://schemas.microsoft.com/office/drawing/2014/main" id="{427C97F2-82EF-09E5-3F7C-34DE72414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731520</xdr:colOff>
      <xdr:row>42</xdr:row>
      <xdr:rowOff>99060</xdr:rowOff>
    </xdr:from>
    <xdr:to>
      <xdr:col>9</xdr:col>
      <xdr:colOff>91440</xdr:colOff>
      <xdr:row>57</xdr:row>
      <xdr:rowOff>99060</xdr:rowOff>
    </xdr:to>
    <xdr:graphicFrame macro="">
      <xdr:nvGraphicFramePr>
        <xdr:cNvPr id="7" name="Chart 6">
          <a:extLst>
            <a:ext uri="{FF2B5EF4-FFF2-40B4-BE49-F238E27FC236}">
              <a16:creationId xmlns:a16="http://schemas.microsoft.com/office/drawing/2014/main" id="{058B86BD-F630-383A-1BB9-A0E4E7277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891540</xdr:colOff>
      <xdr:row>42</xdr:row>
      <xdr:rowOff>106680</xdr:rowOff>
    </xdr:from>
    <xdr:to>
      <xdr:col>6</xdr:col>
      <xdr:colOff>175260</xdr:colOff>
      <xdr:row>57</xdr:row>
      <xdr:rowOff>106680</xdr:rowOff>
    </xdr:to>
    <xdr:graphicFrame macro="">
      <xdr:nvGraphicFramePr>
        <xdr:cNvPr id="8" name="Chart 7">
          <a:extLst>
            <a:ext uri="{FF2B5EF4-FFF2-40B4-BE49-F238E27FC236}">
              <a16:creationId xmlns:a16="http://schemas.microsoft.com/office/drawing/2014/main" id="{FCD38B92-8DDE-CCDB-9BCB-5F4121A9B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182880</xdr:colOff>
      <xdr:row>13</xdr:row>
      <xdr:rowOff>121921</xdr:rowOff>
    </xdr:from>
    <xdr:to>
      <xdr:col>18</xdr:col>
      <xdr:colOff>99060</xdr:colOff>
      <xdr:row>22</xdr:row>
      <xdr:rowOff>7621</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212FB0CF-9E84-90BD-1598-2E7BCC2FF14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395960" y="2499361"/>
              <a:ext cx="1135380" cy="1531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411480</xdr:colOff>
      <xdr:row>6</xdr:row>
      <xdr:rowOff>15241</xdr:rowOff>
    </xdr:from>
    <xdr:to>
      <xdr:col>12</xdr:col>
      <xdr:colOff>411480</xdr:colOff>
      <xdr:row>12</xdr:row>
      <xdr:rowOff>106680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D770A6ED-BF21-196B-B7BF-7C35E5E739B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357360" y="1112521"/>
              <a:ext cx="1828800" cy="118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2</xdr:row>
      <xdr:rowOff>106681</xdr:rowOff>
    </xdr:from>
    <xdr:to>
      <xdr:col>16</xdr:col>
      <xdr:colOff>434340</xdr:colOff>
      <xdr:row>10</xdr:row>
      <xdr:rowOff>114300</xdr:rowOff>
    </xdr:to>
    <mc:AlternateContent xmlns:mc="http://schemas.openxmlformats.org/markup-compatibility/2006">
      <mc:Choice xmlns:a14="http://schemas.microsoft.com/office/drawing/2010/main" Requires="a14">
        <xdr:graphicFrame macro="">
          <xdr:nvGraphicFramePr>
            <xdr:cNvPr id="11" name="Sale name">
              <a:extLst>
                <a:ext uri="{FF2B5EF4-FFF2-40B4-BE49-F238E27FC236}">
                  <a16:creationId xmlns:a16="http://schemas.microsoft.com/office/drawing/2014/main" id="{F288FA12-950C-7FB2-DBFD-A3117A7B0E56}"/>
                </a:ext>
              </a:extLst>
            </xdr:cNvPr>
            <xdr:cNvGraphicFramePr/>
          </xdr:nvGraphicFramePr>
          <xdr:xfrm>
            <a:off x="0" y="0"/>
            <a:ext cx="0" cy="0"/>
          </xdr:xfrm>
          <a:graphic>
            <a:graphicData uri="http://schemas.microsoft.com/office/drawing/2010/slicer">
              <sle:slicer xmlns:sle="http://schemas.microsoft.com/office/drawing/2010/slicer" name="Sale name"/>
            </a:graphicData>
          </a:graphic>
        </xdr:graphicFrame>
      </mc:Choice>
      <mc:Fallback>
        <xdr:sp macro="" textlink="">
          <xdr:nvSpPr>
            <xdr:cNvPr id="0" name=""/>
            <xdr:cNvSpPr>
              <a:spLocks noTextEdit="1"/>
            </xdr:cNvSpPr>
          </xdr:nvSpPr>
          <xdr:spPr>
            <a:xfrm>
              <a:off x="12298680" y="472441"/>
              <a:ext cx="1348740" cy="1470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396240</xdr:colOff>
      <xdr:row>18</xdr:row>
      <xdr:rowOff>53341</xdr:rowOff>
    </xdr:from>
    <xdr:to>
      <xdr:col>13</xdr:col>
      <xdr:colOff>388620</xdr:colOff>
      <xdr:row>21</xdr:row>
      <xdr:rowOff>144781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5408E9F-A8F3-0973-83B6-A2CFF70B86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42120" y="3345181"/>
              <a:ext cx="243078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106680</xdr:colOff>
      <xdr:row>7</xdr:row>
      <xdr:rowOff>144780</xdr:rowOff>
    </xdr:from>
    <xdr:to>
      <xdr:col>5</xdr:col>
      <xdr:colOff>586740</xdr:colOff>
      <xdr:row>13</xdr:row>
      <xdr:rowOff>91440</xdr:rowOff>
    </xdr:to>
    <xdr:sp macro="" textlink="">
      <xdr:nvSpPr>
        <xdr:cNvPr id="5" name="Rectangle: Rounded Corners 4">
          <a:extLst>
            <a:ext uri="{FF2B5EF4-FFF2-40B4-BE49-F238E27FC236}">
              <a16:creationId xmlns:a16="http://schemas.microsoft.com/office/drawing/2014/main" id="{846BD06E-3339-91C0-3F4C-01CC0CF1E901}"/>
            </a:ext>
          </a:extLst>
        </xdr:cNvPr>
        <xdr:cNvSpPr/>
      </xdr:nvSpPr>
      <xdr:spPr>
        <a:xfrm>
          <a:off x="1325880" y="1432560"/>
          <a:ext cx="2308860" cy="1043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t>Total Price</a:t>
          </a:r>
        </a:p>
      </xdr:txBody>
    </xdr:sp>
    <xdr:clientData/>
  </xdr:twoCellAnchor>
  <xdr:twoCellAnchor>
    <xdr:from>
      <xdr:col>6</xdr:col>
      <xdr:colOff>121920</xdr:colOff>
      <xdr:row>7</xdr:row>
      <xdr:rowOff>144780</xdr:rowOff>
    </xdr:from>
    <xdr:to>
      <xdr:col>9</xdr:col>
      <xdr:colOff>601980</xdr:colOff>
      <xdr:row>13</xdr:row>
      <xdr:rowOff>91440</xdr:rowOff>
    </xdr:to>
    <xdr:sp macro="" textlink="">
      <xdr:nvSpPr>
        <xdr:cNvPr id="6" name="Rectangle: Rounded Corners 5">
          <a:extLst>
            <a:ext uri="{FF2B5EF4-FFF2-40B4-BE49-F238E27FC236}">
              <a16:creationId xmlns:a16="http://schemas.microsoft.com/office/drawing/2014/main" id="{713299B8-B410-4DD7-B4D8-8B792A453D62}"/>
            </a:ext>
          </a:extLst>
        </xdr:cNvPr>
        <xdr:cNvSpPr/>
      </xdr:nvSpPr>
      <xdr:spPr>
        <a:xfrm>
          <a:off x="3779520" y="1432560"/>
          <a:ext cx="2308860" cy="1043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kern="1200"/>
            <a:t>Sales Target</a:t>
          </a:r>
        </a:p>
      </xdr:txBody>
    </xdr:sp>
    <xdr:clientData/>
  </xdr:twoCellAnchor>
  <xdr:twoCellAnchor>
    <xdr:from>
      <xdr:col>10</xdr:col>
      <xdr:colOff>137160</xdr:colOff>
      <xdr:row>7</xdr:row>
      <xdr:rowOff>144780</xdr:rowOff>
    </xdr:from>
    <xdr:to>
      <xdr:col>14</xdr:col>
      <xdr:colOff>7620</xdr:colOff>
      <xdr:row>13</xdr:row>
      <xdr:rowOff>91440</xdr:rowOff>
    </xdr:to>
    <xdr:sp macro="" textlink="">
      <xdr:nvSpPr>
        <xdr:cNvPr id="7" name="Rectangle: Rounded Corners 6">
          <a:extLst>
            <a:ext uri="{FF2B5EF4-FFF2-40B4-BE49-F238E27FC236}">
              <a16:creationId xmlns:a16="http://schemas.microsoft.com/office/drawing/2014/main" id="{144466AD-D4A8-4C9E-A9B8-1608F686141C}"/>
            </a:ext>
          </a:extLst>
        </xdr:cNvPr>
        <xdr:cNvSpPr/>
      </xdr:nvSpPr>
      <xdr:spPr>
        <a:xfrm>
          <a:off x="6233160" y="1432560"/>
          <a:ext cx="2308860" cy="1043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kern="1200"/>
            <a:t>Sales</a:t>
          </a:r>
          <a:r>
            <a:rPr lang="en-US" sz="1400" kern="1200" baseline="0"/>
            <a:t> Achivement</a:t>
          </a:r>
          <a:endParaRPr lang="en-US" sz="1400" kern="1200"/>
        </a:p>
      </xdr:txBody>
    </xdr:sp>
    <xdr:clientData/>
  </xdr:twoCellAnchor>
  <xdr:twoCellAnchor>
    <xdr:from>
      <xdr:col>14</xdr:col>
      <xdr:colOff>152400</xdr:colOff>
      <xdr:row>7</xdr:row>
      <xdr:rowOff>144780</xdr:rowOff>
    </xdr:from>
    <xdr:to>
      <xdr:col>18</xdr:col>
      <xdr:colOff>22860</xdr:colOff>
      <xdr:row>13</xdr:row>
      <xdr:rowOff>91440</xdr:rowOff>
    </xdr:to>
    <xdr:sp macro="" textlink="">
      <xdr:nvSpPr>
        <xdr:cNvPr id="8" name="Rectangle: Rounded Corners 7">
          <a:extLst>
            <a:ext uri="{FF2B5EF4-FFF2-40B4-BE49-F238E27FC236}">
              <a16:creationId xmlns:a16="http://schemas.microsoft.com/office/drawing/2014/main" id="{9C4C26C9-FE6C-4C35-9F85-24408E093033}"/>
            </a:ext>
          </a:extLst>
        </xdr:cNvPr>
        <xdr:cNvSpPr/>
      </xdr:nvSpPr>
      <xdr:spPr>
        <a:xfrm>
          <a:off x="8686800" y="1432560"/>
          <a:ext cx="2308860" cy="1043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t>Qty</a:t>
          </a:r>
        </a:p>
      </xdr:txBody>
    </xdr:sp>
    <xdr:clientData/>
  </xdr:twoCellAnchor>
  <xdr:oneCellAnchor>
    <xdr:from>
      <xdr:col>3</xdr:col>
      <xdr:colOff>121920</xdr:colOff>
      <xdr:row>10</xdr:row>
      <xdr:rowOff>160020</xdr:rowOff>
    </xdr:from>
    <xdr:ext cx="922020" cy="327660"/>
    <xdr:sp macro="" textlink="Pre!A2">
      <xdr:nvSpPr>
        <xdr:cNvPr id="9" name="TextBox 8">
          <a:extLst>
            <a:ext uri="{FF2B5EF4-FFF2-40B4-BE49-F238E27FC236}">
              <a16:creationId xmlns:a16="http://schemas.microsoft.com/office/drawing/2014/main" id="{36D57CB5-F8FE-3708-06C6-1FA1DA833AA7}"/>
            </a:ext>
          </a:extLst>
        </xdr:cNvPr>
        <xdr:cNvSpPr txBox="1"/>
      </xdr:nvSpPr>
      <xdr:spPr>
        <a:xfrm>
          <a:off x="1950720" y="1996440"/>
          <a:ext cx="922020" cy="3276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noAutofit/>
        </a:bodyPr>
        <a:lstStyle/>
        <a:p>
          <a:fld id="{C581D8CE-C535-4773-AB72-7D60DEA8C1D4}" type="TxLink">
            <a:rPr lang="en-US" sz="1100" b="0" i="0" u="none" strike="noStrike" kern="1200">
              <a:solidFill>
                <a:srgbClr val="000000"/>
              </a:solidFill>
              <a:latin typeface="Calibri"/>
              <a:cs typeface="Calibri"/>
            </a:rPr>
            <a:pPr/>
            <a:t> 515,423.93 </a:t>
          </a:fld>
          <a:endParaRPr lang="en-US" sz="1100" kern="1200"/>
        </a:p>
      </xdr:txBody>
    </xdr:sp>
    <xdr:clientData/>
  </xdr:oneCellAnchor>
  <xdr:oneCellAnchor>
    <xdr:from>
      <xdr:col>7</xdr:col>
      <xdr:colOff>76200</xdr:colOff>
      <xdr:row>10</xdr:row>
      <xdr:rowOff>167640</xdr:rowOff>
    </xdr:from>
    <xdr:ext cx="1066800" cy="289560"/>
    <xdr:sp macro="" textlink="Pre!B2">
      <xdr:nvSpPr>
        <xdr:cNvPr id="10" name="TextBox 9">
          <a:extLst>
            <a:ext uri="{FF2B5EF4-FFF2-40B4-BE49-F238E27FC236}">
              <a16:creationId xmlns:a16="http://schemas.microsoft.com/office/drawing/2014/main" id="{58A2C3DE-4B85-D101-5120-433586EAE9EA}"/>
            </a:ext>
          </a:extLst>
        </xdr:cNvPr>
        <xdr:cNvSpPr txBox="1"/>
      </xdr:nvSpPr>
      <xdr:spPr>
        <a:xfrm>
          <a:off x="4343400" y="2004060"/>
          <a:ext cx="1066800" cy="2895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noAutofit/>
        </a:bodyPr>
        <a:lstStyle/>
        <a:p>
          <a:fld id="{2A2AEAD1-98C4-47C1-9FAE-188587FEC6E1}" type="TxLink">
            <a:rPr lang="en-US" sz="1100" b="0" i="0" u="none" strike="noStrike" kern="1200">
              <a:solidFill>
                <a:srgbClr val="000000"/>
              </a:solidFill>
              <a:latin typeface="Calibri"/>
              <a:cs typeface="Calibri"/>
            </a:rPr>
            <a:pPr/>
            <a:t> 24,375,000.00 </a:t>
          </a:fld>
          <a:endParaRPr lang="en-US" sz="1100" kern="1200"/>
        </a:p>
      </xdr:txBody>
    </xdr:sp>
    <xdr:clientData/>
  </xdr:oneCellAnchor>
  <xdr:oneCellAnchor>
    <xdr:from>
      <xdr:col>11</xdr:col>
      <xdr:colOff>182880</xdr:colOff>
      <xdr:row>11</xdr:row>
      <xdr:rowOff>0</xdr:rowOff>
    </xdr:from>
    <xdr:ext cx="1028700" cy="289560"/>
    <xdr:sp macro="" textlink="Pre!C2">
      <xdr:nvSpPr>
        <xdr:cNvPr id="11" name="TextBox 10">
          <a:extLst>
            <a:ext uri="{FF2B5EF4-FFF2-40B4-BE49-F238E27FC236}">
              <a16:creationId xmlns:a16="http://schemas.microsoft.com/office/drawing/2014/main" id="{132FB4AB-3F8D-8735-8A48-5B241C2D1D1F}"/>
            </a:ext>
          </a:extLst>
        </xdr:cNvPr>
        <xdr:cNvSpPr txBox="1"/>
      </xdr:nvSpPr>
      <xdr:spPr>
        <a:xfrm>
          <a:off x="6888480" y="2019300"/>
          <a:ext cx="1028700" cy="2895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noAutofit/>
        </a:bodyPr>
        <a:lstStyle/>
        <a:p>
          <a:fld id="{C2264BBF-002E-457D-920C-96DCEB447E4C}" type="TxLink">
            <a:rPr lang="en-US" sz="1100" b="0" i="0" u="none" strike="noStrike" kern="1200">
              <a:solidFill>
                <a:srgbClr val="000000"/>
              </a:solidFill>
              <a:latin typeface="Calibri"/>
              <a:cs typeface="Calibri"/>
            </a:rPr>
            <a:pPr/>
            <a:t> 24,017,000.00 </a:t>
          </a:fld>
          <a:endParaRPr lang="en-US" sz="1100" kern="1200"/>
        </a:p>
      </xdr:txBody>
    </xdr:sp>
    <xdr:clientData/>
  </xdr:oneCellAnchor>
  <xdr:oneCellAnchor>
    <xdr:from>
      <xdr:col>15</xdr:col>
      <xdr:colOff>342900</xdr:colOff>
      <xdr:row>10</xdr:row>
      <xdr:rowOff>167640</xdr:rowOff>
    </xdr:from>
    <xdr:ext cx="929640" cy="266700"/>
    <xdr:sp macro="" textlink="Pre!D2">
      <xdr:nvSpPr>
        <xdr:cNvPr id="12" name="TextBox 11">
          <a:extLst>
            <a:ext uri="{FF2B5EF4-FFF2-40B4-BE49-F238E27FC236}">
              <a16:creationId xmlns:a16="http://schemas.microsoft.com/office/drawing/2014/main" id="{04CC4E76-7374-9893-2736-5861085ADF34}"/>
            </a:ext>
          </a:extLst>
        </xdr:cNvPr>
        <xdr:cNvSpPr txBox="1"/>
      </xdr:nvSpPr>
      <xdr:spPr>
        <a:xfrm>
          <a:off x="9486900" y="2004060"/>
          <a:ext cx="929640" cy="2667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noAutofit/>
        </a:bodyPr>
        <a:lstStyle/>
        <a:p>
          <a:fld id="{79B19E49-C78B-44AA-8D6B-FA421FE5376B}" type="TxLink">
            <a:rPr lang="en-US" sz="1100" b="0" i="0" u="none" strike="noStrike" kern="1200">
              <a:solidFill>
                <a:srgbClr val="000000"/>
              </a:solidFill>
              <a:latin typeface="Calibri"/>
              <a:cs typeface="Calibri"/>
            </a:rPr>
            <a:pPr/>
            <a:t> 4,649.00 </a:t>
          </a:fld>
          <a:endParaRPr lang="en-US" sz="1100" kern="1200"/>
        </a:p>
      </xdr:txBody>
    </xdr:sp>
    <xdr:clientData/>
  </xdr:oneCellAnchor>
  <xdr:twoCellAnchor>
    <xdr:from>
      <xdr:col>2</xdr:col>
      <xdr:colOff>114300</xdr:colOff>
      <xdr:row>14</xdr:row>
      <xdr:rowOff>152400</xdr:rowOff>
    </xdr:from>
    <xdr:to>
      <xdr:col>9</xdr:col>
      <xdr:colOff>419100</xdr:colOff>
      <xdr:row>29</xdr:row>
      <xdr:rowOff>152400</xdr:rowOff>
    </xdr:to>
    <xdr:graphicFrame macro="">
      <xdr:nvGraphicFramePr>
        <xdr:cNvPr id="13" name="Chart 12">
          <a:extLst>
            <a:ext uri="{FF2B5EF4-FFF2-40B4-BE49-F238E27FC236}">
              <a16:creationId xmlns:a16="http://schemas.microsoft.com/office/drawing/2014/main" id="{CCA21C23-E3C1-4337-8F3F-9E560A731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541020</xdr:colOff>
      <xdr:row>14</xdr:row>
      <xdr:rowOff>167640</xdr:rowOff>
    </xdr:from>
    <xdr:to>
      <xdr:col>16</xdr:col>
      <xdr:colOff>91440</xdr:colOff>
      <xdr:row>29</xdr:row>
      <xdr:rowOff>175260</xdr:rowOff>
    </xdr:to>
    <xdr:graphicFrame macro="">
      <xdr:nvGraphicFramePr>
        <xdr:cNvPr id="14" name="Chart 13">
          <a:extLst>
            <a:ext uri="{FF2B5EF4-FFF2-40B4-BE49-F238E27FC236}">
              <a16:creationId xmlns:a16="http://schemas.microsoft.com/office/drawing/2014/main" id="{FB52BD48-8C04-4D2A-A04D-4DF622DBC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xdr:colOff>
      <xdr:row>30</xdr:row>
      <xdr:rowOff>76200</xdr:rowOff>
    </xdr:from>
    <xdr:to>
      <xdr:col>11</xdr:col>
      <xdr:colOff>472440</xdr:colOff>
      <xdr:row>45</xdr:row>
      <xdr:rowOff>152400</xdr:rowOff>
    </xdr:to>
    <xdr:graphicFrame macro="">
      <xdr:nvGraphicFramePr>
        <xdr:cNvPr id="15" name="Chart 14">
          <a:extLst>
            <a:ext uri="{FF2B5EF4-FFF2-40B4-BE49-F238E27FC236}">
              <a16:creationId xmlns:a16="http://schemas.microsoft.com/office/drawing/2014/main" id="{AE850C2F-790A-4E46-A5D4-694C378EF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563880</xdr:colOff>
      <xdr:row>30</xdr:row>
      <xdr:rowOff>45720</xdr:rowOff>
    </xdr:from>
    <xdr:to>
      <xdr:col>22</xdr:col>
      <xdr:colOff>320040</xdr:colOff>
      <xdr:row>45</xdr:row>
      <xdr:rowOff>137160</xdr:rowOff>
    </xdr:to>
    <xdr:graphicFrame macro="">
      <xdr:nvGraphicFramePr>
        <xdr:cNvPr id="16" name="Chart 15">
          <a:extLst>
            <a:ext uri="{FF2B5EF4-FFF2-40B4-BE49-F238E27FC236}">
              <a16:creationId xmlns:a16="http://schemas.microsoft.com/office/drawing/2014/main" id="{8C7C0A50-7275-481C-9061-F385A2AD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205740</xdr:colOff>
      <xdr:row>15</xdr:row>
      <xdr:rowOff>15240</xdr:rowOff>
    </xdr:from>
    <xdr:to>
      <xdr:col>22</xdr:col>
      <xdr:colOff>182880</xdr:colOff>
      <xdr:row>29</xdr:row>
      <xdr:rowOff>144780</xdr:rowOff>
    </xdr:to>
    <xdr:graphicFrame macro="">
      <xdr:nvGraphicFramePr>
        <xdr:cNvPr id="17" name="Chart 16">
          <a:extLst>
            <a:ext uri="{FF2B5EF4-FFF2-40B4-BE49-F238E27FC236}">
              <a16:creationId xmlns:a16="http://schemas.microsoft.com/office/drawing/2014/main" id="{102A2832-25C8-4E26-8D0D-572FE19FB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76200</xdr:colOff>
      <xdr:row>9</xdr:row>
      <xdr:rowOff>7620</xdr:rowOff>
    </xdr:from>
    <xdr:to>
      <xdr:col>5</xdr:col>
      <xdr:colOff>441960</xdr:colOff>
      <xdr:row>11</xdr:row>
      <xdr:rowOff>7620</xdr:rowOff>
    </xdr:to>
    <xdr:pic>
      <xdr:nvPicPr>
        <xdr:cNvPr id="19" name="Picture 18">
          <a:extLst>
            <a:ext uri="{FF2B5EF4-FFF2-40B4-BE49-F238E27FC236}">
              <a16:creationId xmlns:a16="http://schemas.microsoft.com/office/drawing/2014/main" id="{301DFA17-3AFE-9BE1-2397-C22304AFA82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124200" y="1661160"/>
          <a:ext cx="365760" cy="365760"/>
        </a:xfrm>
        <a:prstGeom prst="rect">
          <a:avLst/>
        </a:prstGeom>
      </xdr:spPr>
    </xdr:pic>
    <xdr:clientData/>
  </xdr:twoCellAnchor>
  <xdr:twoCellAnchor editAs="oneCell">
    <xdr:from>
      <xdr:col>8</xdr:col>
      <xdr:colOff>601979</xdr:colOff>
      <xdr:row>8</xdr:row>
      <xdr:rowOff>99059</xdr:rowOff>
    </xdr:from>
    <xdr:to>
      <xdr:col>9</xdr:col>
      <xdr:colOff>541020</xdr:colOff>
      <xdr:row>11</xdr:row>
      <xdr:rowOff>99060</xdr:rowOff>
    </xdr:to>
    <xdr:pic>
      <xdr:nvPicPr>
        <xdr:cNvPr id="21" name="Picture 20">
          <a:extLst>
            <a:ext uri="{FF2B5EF4-FFF2-40B4-BE49-F238E27FC236}">
              <a16:creationId xmlns:a16="http://schemas.microsoft.com/office/drawing/2014/main" id="{18BBEB40-1E60-514E-E35F-7CB169BE149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78779" y="1569719"/>
          <a:ext cx="548641" cy="548641"/>
        </a:xfrm>
        <a:prstGeom prst="rect">
          <a:avLst/>
        </a:prstGeom>
      </xdr:spPr>
    </xdr:pic>
    <xdr:clientData/>
  </xdr:twoCellAnchor>
  <xdr:twoCellAnchor editAs="oneCell">
    <xdr:from>
      <xdr:col>2</xdr:col>
      <xdr:colOff>30480</xdr:colOff>
      <xdr:row>3</xdr:row>
      <xdr:rowOff>0</xdr:rowOff>
    </xdr:from>
    <xdr:to>
      <xdr:col>3</xdr:col>
      <xdr:colOff>99060</xdr:colOff>
      <xdr:row>6</xdr:row>
      <xdr:rowOff>129540</xdr:rowOff>
    </xdr:to>
    <xdr:pic>
      <xdr:nvPicPr>
        <xdr:cNvPr id="23" name="Picture 22">
          <a:extLst>
            <a:ext uri="{FF2B5EF4-FFF2-40B4-BE49-F238E27FC236}">
              <a16:creationId xmlns:a16="http://schemas.microsoft.com/office/drawing/2014/main" id="{62B9A09A-3AF1-839F-28AB-17467F24C65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49680" y="556260"/>
          <a:ext cx="678180" cy="678180"/>
        </a:xfrm>
        <a:prstGeom prst="rect">
          <a:avLst/>
        </a:prstGeom>
      </xdr:spPr>
    </xdr:pic>
    <xdr:clientData/>
  </xdr:twoCellAnchor>
  <xdr:twoCellAnchor editAs="oneCell">
    <xdr:from>
      <xdr:col>13</xdr:col>
      <xdr:colOff>121919</xdr:colOff>
      <xdr:row>9</xdr:row>
      <xdr:rowOff>53339</xdr:rowOff>
    </xdr:from>
    <xdr:to>
      <xdr:col>13</xdr:col>
      <xdr:colOff>556260</xdr:colOff>
      <xdr:row>11</xdr:row>
      <xdr:rowOff>121920</xdr:rowOff>
    </xdr:to>
    <xdr:pic>
      <xdr:nvPicPr>
        <xdr:cNvPr id="25" name="Picture 24">
          <a:extLst>
            <a:ext uri="{FF2B5EF4-FFF2-40B4-BE49-F238E27FC236}">
              <a16:creationId xmlns:a16="http://schemas.microsoft.com/office/drawing/2014/main" id="{5037FB47-0D4F-CEEC-4D36-F302111E052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046719" y="1706879"/>
          <a:ext cx="434341" cy="434341"/>
        </a:xfrm>
        <a:prstGeom prst="rect">
          <a:avLst/>
        </a:prstGeom>
      </xdr:spPr>
    </xdr:pic>
    <xdr:clientData/>
  </xdr:twoCellAnchor>
  <xdr:twoCellAnchor editAs="oneCell">
    <xdr:from>
      <xdr:col>17</xdr:col>
      <xdr:colOff>107361</xdr:colOff>
      <xdr:row>9</xdr:row>
      <xdr:rowOff>15241</xdr:rowOff>
    </xdr:from>
    <xdr:to>
      <xdr:col>17</xdr:col>
      <xdr:colOff>518840</xdr:colOff>
      <xdr:row>11</xdr:row>
      <xdr:rowOff>60960</xdr:rowOff>
    </xdr:to>
    <xdr:pic>
      <xdr:nvPicPr>
        <xdr:cNvPr id="27" name="Picture 26">
          <a:extLst>
            <a:ext uri="{FF2B5EF4-FFF2-40B4-BE49-F238E27FC236}">
              <a16:creationId xmlns:a16="http://schemas.microsoft.com/office/drawing/2014/main" id="{39F88EB6-FA31-5EFF-0A3F-45E5E4B51EA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470561" y="1668781"/>
          <a:ext cx="411479" cy="411479"/>
        </a:xfrm>
        <a:prstGeom prst="rect">
          <a:avLst/>
        </a:prstGeom>
      </xdr:spPr>
    </xdr:pic>
    <xdr:clientData/>
  </xdr:twoCellAnchor>
  <xdr:oneCellAnchor>
    <xdr:from>
      <xdr:col>3</xdr:col>
      <xdr:colOff>259080</xdr:colOff>
      <xdr:row>3</xdr:row>
      <xdr:rowOff>99060</xdr:rowOff>
    </xdr:from>
    <xdr:ext cx="3185160" cy="586740"/>
    <xdr:sp macro="" textlink="">
      <xdr:nvSpPr>
        <xdr:cNvPr id="28" name="TextBox 27">
          <a:extLst>
            <a:ext uri="{FF2B5EF4-FFF2-40B4-BE49-F238E27FC236}">
              <a16:creationId xmlns:a16="http://schemas.microsoft.com/office/drawing/2014/main" id="{9E06F2E4-7CDA-0EF2-DE7C-7D89E11BC017}"/>
            </a:ext>
          </a:extLst>
        </xdr:cNvPr>
        <xdr:cNvSpPr txBox="1"/>
      </xdr:nvSpPr>
      <xdr:spPr>
        <a:xfrm>
          <a:off x="2087880" y="655320"/>
          <a:ext cx="3185160" cy="58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3200" kern="1200"/>
            <a:t>Sales Analysis</a:t>
          </a:r>
        </a:p>
      </xdr:txBody>
    </xdr:sp>
    <xdr:clientData/>
  </xdr:oneCellAnchor>
  <xdr:twoCellAnchor editAs="oneCell">
    <xdr:from>
      <xdr:col>19</xdr:col>
      <xdr:colOff>167640</xdr:colOff>
      <xdr:row>3</xdr:row>
      <xdr:rowOff>15240</xdr:rowOff>
    </xdr:from>
    <xdr:to>
      <xdr:col>22</xdr:col>
      <xdr:colOff>563880</xdr:colOff>
      <xdr:row>6</xdr:row>
      <xdr:rowOff>106680</xdr:rowOff>
    </xdr:to>
    <mc:AlternateContent xmlns:mc="http://schemas.openxmlformats.org/markup-compatibility/2006" xmlns:a14="http://schemas.microsoft.com/office/drawing/2010/main">
      <mc:Choice Requires="a14">
        <xdr:graphicFrame macro="">
          <xdr:nvGraphicFramePr>
            <xdr:cNvPr id="29" name="Region 1">
              <a:extLst>
                <a:ext uri="{FF2B5EF4-FFF2-40B4-BE49-F238E27FC236}">
                  <a16:creationId xmlns:a16="http://schemas.microsoft.com/office/drawing/2014/main" id="{6DF3D7CC-FF70-488F-9844-C84797FE94D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750040" y="571500"/>
              <a:ext cx="222504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289560</xdr:colOff>
      <xdr:row>7</xdr:row>
      <xdr:rowOff>0</xdr:rowOff>
    </xdr:from>
    <xdr:to>
      <xdr:col>22</xdr:col>
      <xdr:colOff>487680</xdr:colOff>
      <xdr:row>14</xdr:row>
      <xdr:rowOff>129539</xdr:rowOff>
    </xdr:to>
    <mc:AlternateContent xmlns:mc="http://schemas.openxmlformats.org/markup-compatibility/2006" xmlns:a14="http://schemas.microsoft.com/office/drawing/2010/main">
      <mc:Choice Requires="a14">
        <xdr:graphicFrame macro="">
          <xdr:nvGraphicFramePr>
            <xdr:cNvPr id="30" name="Sale name 1">
              <a:extLst>
                <a:ext uri="{FF2B5EF4-FFF2-40B4-BE49-F238E27FC236}">
                  <a16:creationId xmlns:a16="http://schemas.microsoft.com/office/drawing/2014/main" id="{DD70FFE1-2026-4E76-A73D-B58A58DE342D}"/>
                </a:ext>
              </a:extLst>
            </xdr:cNvPr>
            <xdr:cNvGraphicFramePr/>
          </xdr:nvGraphicFramePr>
          <xdr:xfrm>
            <a:off x="0" y="0"/>
            <a:ext cx="0" cy="0"/>
          </xdr:xfrm>
          <a:graphic>
            <a:graphicData uri="http://schemas.microsoft.com/office/drawing/2010/slicer">
              <sle:slicer xmlns:sle="http://schemas.microsoft.com/office/drawing/2010/slicer" name="Sale name 1"/>
            </a:graphicData>
          </a:graphic>
        </xdr:graphicFrame>
      </mc:Choice>
      <mc:Fallback xmlns="">
        <xdr:sp macro="" textlink="">
          <xdr:nvSpPr>
            <xdr:cNvPr id="0" name=""/>
            <xdr:cNvSpPr>
              <a:spLocks noTextEdit="1"/>
            </xdr:cNvSpPr>
          </xdr:nvSpPr>
          <xdr:spPr>
            <a:xfrm>
              <a:off x="12481560" y="1287780"/>
              <a:ext cx="1417320"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3</xdr:row>
      <xdr:rowOff>15240</xdr:rowOff>
    </xdr:from>
    <xdr:to>
      <xdr:col>19</xdr:col>
      <xdr:colOff>106680</xdr:colOff>
      <xdr:row>6</xdr:row>
      <xdr:rowOff>91439</xdr:rowOff>
    </xdr:to>
    <mc:AlternateContent xmlns:mc="http://schemas.openxmlformats.org/markup-compatibility/2006" xmlns:a14="http://schemas.microsoft.com/office/drawing/2010/main">
      <mc:Choice Requires="a14">
        <xdr:graphicFrame macro="">
          <xdr:nvGraphicFramePr>
            <xdr:cNvPr id="31" name="Category 1">
              <a:extLst>
                <a:ext uri="{FF2B5EF4-FFF2-40B4-BE49-F238E27FC236}">
                  <a16:creationId xmlns:a16="http://schemas.microsoft.com/office/drawing/2014/main" id="{2A9AF013-649D-4379-B982-9E5B530F852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648700" y="571500"/>
              <a:ext cx="3040380" cy="624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358140</xdr:colOff>
      <xdr:row>6</xdr:row>
      <xdr:rowOff>175260</xdr:rowOff>
    </xdr:from>
    <xdr:to>
      <xdr:col>20</xdr:col>
      <xdr:colOff>289560</xdr:colOff>
      <xdr:row>14</xdr:row>
      <xdr:rowOff>129540</xdr:rowOff>
    </xdr:to>
    <mc:AlternateContent xmlns:mc="http://schemas.openxmlformats.org/markup-compatibility/2006" xmlns:a14="http://schemas.microsoft.com/office/drawing/2010/main">
      <mc:Choice Requires="a14">
        <xdr:graphicFrame macro="">
          <xdr:nvGraphicFramePr>
            <xdr:cNvPr id="32" name="Product 1">
              <a:extLst>
                <a:ext uri="{FF2B5EF4-FFF2-40B4-BE49-F238E27FC236}">
                  <a16:creationId xmlns:a16="http://schemas.microsoft.com/office/drawing/2014/main" id="{B1290311-EFE9-499E-965A-A213A09B98E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330940" y="1280160"/>
              <a:ext cx="115062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refreshedDate="45636.91802060185" backgroundQuery="1" createdVersion="8" refreshedVersion="8" minRefreshableVersion="3" recordCount="0" supportSubquery="1" supportAdvancedDrill="1" xr:uid="{6EBBF369-AA01-4C6B-8B4A-F89CFB59A014}">
  <cacheSource type="external" connectionId="1"/>
  <cacheFields count="5">
    <cacheField name="[Measures].[Sum of Total Price]" caption="Sum of Total Price" numFmtId="0" hierarchy="18" level="32767"/>
    <cacheField name="[Measures].[Sum of sales target]" caption="Sum of sales target" numFmtId="0" hierarchy="21" level="32767"/>
    <cacheField name="[Measures].[Sum of sales achive]" caption="Sum of sales achive" numFmtId="0" hierarchy="22" level="32767"/>
    <cacheField name="[Measures].[Sum of Quantity]" caption="Sum of Quantity" numFmtId="0" hierarchy="23" level="32767"/>
    <cacheField name="[Table1].[Sale name].[Sale name]" caption="Sale name" numFmtId="0" hierarchy="11"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ales Rep ID]" caption="Sales Rep ID" attribute="1" defaultMemberUniqueName="[Table1].[Sales Rep ID].[All]" allUniqueName="[Table1].[Sales Rep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Region]" caption="Region" attribute="1" defaultMemberUniqueName="[Table1].[Region].[All]" allUniqueName="[Table1].[Region].[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Sale name]" caption="Sale name" attribute="1" defaultMemberUniqueName="[Table1].[Sale name].[All]" allUniqueName="[Table1].[Sale name].[All]" dimensionUniqueName="[Table1]" displayFolder="" count="2" memberValueDatatype="130" unbalanced="0">
      <fieldsUsage count="2">
        <fieldUsage x="-1"/>
        <fieldUsage x="4"/>
      </fieldsUsage>
    </cacheHierarchy>
    <cacheHierarchy uniqueName="[Table1].[performance]" caption="performance" attribute="1" defaultMemberUniqueName="[Table1].[performance].[All]" allUniqueName="[Table1].[performance].[All]" dimensionUniqueName="[Table1]" displayFolder="" count="0" memberValueDatatype="20" unbalanced="0"/>
    <cacheHierarchy uniqueName="[Table1].[sales target]" caption="sales target" attribute="1" defaultMemberUniqueName="[Table1].[sales target].[All]" allUniqueName="[Table1].[sales target].[All]" dimensionUniqueName="[Table1]" displayFolder="" count="0" memberValueDatatype="20" unbalanced="0"/>
    <cacheHierarchy uniqueName="[Table1].[sales achive]" caption="sales achive" attribute="1" defaultMemberUniqueName="[Table1].[sales achive].[All]" allUniqueName="[Table1].[sales achive].[All]" dimensionUniqueName="[Table1]" displayFolder="" count="0" memberValueDatatype="20" unbalanced="0"/>
    <cacheHierarchy uniqueName="[Table1].[Joining Date]" caption="Joining Date" attribute="1" defaultMemberUniqueName="[Table1].[Joining Date].[All]" allUniqueName="[Table1].[Joining Da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Price]" caption="Sum of Total Price"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4"/>
        </ext>
      </extLst>
    </cacheHierarchy>
    <cacheHierarchy uniqueName="[Measures].[Sum of sales target]" caption="Sum of sales target"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ales achive]" caption="Sum of sales achive" measure="1" displayFolder="" measureGroup="Table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refreshedDate="45636.918020949073" backgroundQuery="1" createdVersion="8" refreshedVersion="8" minRefreshableVersion="3" recordCount="0" supportSubquery="1" supportAdvancedDrill="1" xr:uid="{2DEA9F78-F2A1-40C7-9270-91168CFA039B}">
  <cacheSource type="external" connectionId="1"/>
  <cacheFields count="2">
    <cacheField name="[Measures].[Sum of Total Price]" caption="Sum of Total Price" numFmtId="0" hierarchy="18" level="32767"/>
    <cacheField name="[Table1].[Sale name].[Sale name]" caption="Sale name" numFmtId="0" hierarchy="11" level="1">
      <sharedItems count="4">
        <s v="Alice Smith"/>
        <s v="Bob Johnson"/>
        <s v="Charlie Lee"/>
        <s v="Diana Prince"/>
      </sharedItems>
    </cacheField>
  </cacheFields>
  <cacheHierarchies count="2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ales Rep ID]" caption="Sales Rep ID" attribute="1" defaultMemberUniqueName="[Table1].[Sales Rep ID].[All]" allUniqueName="[Table1].[Sales Rep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Sale name]" caption="Sale name" attribute="1" defaultMemberUniqueName="[Table1].[Sale name].[All]" allUniqueName="[Table1].[Sale name].[All]" dimensionUniqueName="[Table1]" displayFolder="" count="2" memberValueDatatype="130" unbalanced="0">
      <fieldsUsage count="2">
        <fieldUsage x="-1"/>
        <fieldUsage x="1"/>
      </fieldsUsage>
    </cacheHierarchy>
    <cacheHierarchy uniqueName="[Table1].[performance]" caption="performance" attribute="1" defaultMemberUniqueName="[Table1].[performance].[All]" allUniqueName="[Table1].[performance].[All]" dimensionUniqueName="[Table1]" displayFolder="" count="0" memberValueDatatype="20" unbalanced="0"/>
    <cacheHierarchy uniqueName="[Table1].[sales target]" caption="sales target" attribute="1" defaultMemberUniqueName="[Table1].[sales target].[All]" allUniqueName="[Table1].[sales target].[All]" dimensionUniqueName="[Table1]" displayFolder="" count="0" memberValueDatatype="20" unbalanced="0"/>
    <cacheHierarchy uniqueName="[Table1].[sales achive]" caption="sales achive" attribute="1" defaultMemberUniqueName="[Table1].[sales achive].[All]" allUniqueName="[Table1].[sales achive].[All]" dimensionUniqueName="[Table1]" displayFolder="" count="0" memberValueDatatype="20" unbalanced="0"/>
    <cacheHierarchy uniqueName="[Table1].[Joining Date]" caption="Joining Date" attribute="1" defaultMemberUniqueName="[Table1].[Joining Date].[All]" allUniqueName="[Table1].[Joining Da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Price]" caption="Sum of Total Price"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4"/>
        </ext>
      </extLst>
    </cacheHierarchy>
    <cacheHierarchy uniqueName="[Measures].[Sum of sales target]" caption="Sum of sales target" measure="1" displayFolder="" measureGroup="Table1" count="0" hidden="1">
      <extLst>
        <ext xmlns:x15="http://schemas.microsoft.com/office/spreadsheetml/2010/11/main" uri="{B97F6D7D-B522-45F9-BDA1-12C45D357490}">
          <x15:cacheHierarchy aggregatedColumn="13"/>
        </ext>
      </extLst>
    </cacheHierarchy>
    <cacheHierarchy uniqueName="[Measures].[Sum of sales achive]" caption="Sum of sales achive"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refreshedDate="45636.918021296297" backgroundQuery="1" createdVersion="8" refreshedVersion="8" minRefreshableVersion="3" recordCount="0" supportSubquery="1" supportAdvancedDrill="1" xr:uid="{E4521826-BB6C-4F8B-A559-B4272D1E9EF9}">
  <cacheSource type="external" connectionId="1"/>
  <cacheFields count="3">
    <cacheField name="[Table1].[Sale name].[Sale name]" caption="Sale name" numFmtId="0" hierarchy="11" level="1">
      <sharedItems count="4">
        <s v="Alice Smith"/>
        <s v="Bob Johnson"/>
        <s v="Charlie Lee"/>
        <s v="Diana Prince"/>
      </sharedItems>
    </cacheField>
    <cacheField name="[Measures].[Sum of sales target]" caption="Sum of sales target" numFmtId="0" hierarchy="21" level="32767"/>
    <cacheField name="[Measures].[Sum of sales achive]" caption="Sum of sales achive" numFmtId="0" hierarchy="22" level="32767"/>
  </cacheFields>
  <cacheHierarchies count="2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ales Rep ID]" caption="Sales Rep ID" attribute="1" defaultMemberUniqueName="[Table1].[Sales Rep ID].[All]" allUniqueName="[Table1].[Sales Rep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Sale name]" caption="Sale name" attribute="1" defaultMemberUniqueName="[Table1].[Sale name].[All]" allUniqueName="[Table1].[Sale name].[All]" dimensionUniqueName="[Table1]" displayFolder="" count="2" memberValueDatatype="130" unbalanced="0">
      <fieldsUsage count="2">
        <fieldUsage x="-1"/>
        <fieldUsage x="0"/>
      </fieldsUsage>
    </cacheHierarchy>
    <cacheHierarchy uniqueName="[Table1].[performance]" caption="performance" attribute="1" defaultMemberUniqueName="[Table1].[performance].[All]" allUniqueName="[Table1].[performance].[All]" dimensionUniqueName="[Table1]" displayFolder="" count="0" memberValueDatatype="20" unbalanced="0"/>
    <cacheHierarchy uniqueName="[Table1].[sales target]" caption="sales target" attribute="1" defaultMemberUniqueName="[Table1].[sales target].[All]" allUniqueName="[Table1].[sales target].[All]" dimensionUniqueName="[Table1]" displayFolder="" count="0" memberValueDatatype="20" unbalanced="0"/>
    <cacheHierarchy uniqueName="[Table1].[sales achive]" caption="sales achive" attribute="1" defaultMemberUniqueName="[Table1].[sales achive].[All]" allUniqueName="[Table1].[sales achive].[All]" dimensionUniqueName="[Table1]" displayFolder="" count="0" memberValueDatatype="20" unbalanced="0"/>
    <cacheHierarchy uniqueName="[Table1].[Joining Date]" caption="Joining Date" attribute="1" defaultMemberUniqueName="[Table1].[Joining Date].[All]" allUniqueName="[Table1].[Joining Da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Price]" caption="Sum of Total Price" measure="1" displayFolder="" measureGroup="Table1"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4"/>
        </ext>
      </extLst>
    </cacheHierarchy>
    <cacheHierarchy uniqueName="[Measures].[Sum of sales target]" caption="Sum of sales target"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ales achive]" caption="Sum of sales achive" measure="1" displayFolder="" measureGroup="Table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refreshedDate="45636.918021759258" backgroundQuery="1" createdVersion="8" refreshedVersion="8" minRefreshableVersion="3" recordCount="0" supportSubquery="1" supportAdvancedDrill="1" xr:uid="{D30F0350-661A-4DAF-A973-AD29FE970C2C}">
  <cacheSource type="external" connectionId="1"/>
  <cacheFields count="3">
    <cacheField name="[Measures].[Sum of Total Price]" caption="Sum of Total Price" numFmtId="0" hierarchy="18" level="32767"/>
    <cacheField name="[Table1].[Category].[Category]" caption="Category" numFmtId="0" hierarchy="5" level="1">
      <sharedItems count="3">
        <s v="Apparel"/>
        <s v="Electronics"/>
        <s v="Furniture"/>
      </sharedItems>
    </cacheField>
    <cacheField name="[Table1].[Sale name].[Sale name]" caption="Sale name" numFmtId="0" hierarchy="11"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ales Rep ID]" caption="Sales Rep ID" attribute="1" defaultMemberUniqueName="[Table1].[Sales Rep ID].[All]" allUniqueName="[Table1].[Sales Rep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Sale name]" caption="Sale name" attribute="1" defaultMemberUniqueName="[Table1].[Sale name].[All]" allUniqueName="[Table1].[Sale name].[All]" dimensionUniqueName="[Table1]" displayFolder="" count="2" memberValueDatatype="130" unbalanced="0">
      <fieldsUsage count="2">
        <fieldUsage x="-1"/>
        <fieldUsage x="2"/>
      </fieldsUsage>
    </cacheHierarchy>
    <cacheHierarchy uniqueName="[Table1].[performance]" caption="performance" attribute="1" defaultMemberUniqueName="[Table1].[performance].[All]" allUniqueName="[Table1].[performance].[All]" dimensionUniqueName="[Table1]" displayFolder="" count="0" memberValueDatatype="20" unbalanced="0"/>
    <cacheHierarchy uniqueName="[Table1].[sales target]" caption="sales target" attribute="1" defaultMemberUniqueName="[Table1].[sales target].[All]" allUniqueName="[Table1].[sales target].[All]" dimensionUniqueName="[Table1]" displayFolder="" count="0" memberValueDatatype="20" unbalanced="0"/>
    <cacheHierarchy uniqueName="[Table1].[sales achive]" caption="sales achive" attribute="1" defaultMemberUniqueName="[Table1].[sales achive].[All]" allUniqueName="[Table1].[sales achive].[All]" dimensionUniqueName="[Table1]" displayFolder="" count="0" memberValueDatatype="20" unbalanced="0"/>
    <cacheHierarchy uniqueName="[Table1].[Joining Date]" caption="Joining Date" attribute="1" defaultMemberUniqueName="[Table1].[Joining Date].[All]" allUniqueName="[Table1].[Joining Da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Price]" caption="Sum of Total Price"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4"/>
        </ext>
      </extLst>
    </cacheHierarchy>
    <cacheHierarchy uniqueName="[Measures].[Sum of sales target]" caption="Sum of sales target" measure="1" displayFolder="" measureGroup="Table1" count="0" hidden="1">
      <extLst>
        <ext xmlns:x15="http://schemas.microsoft.com/office/spreadsheetml/2010/11/main" uri="{B97F6D7D-B522-45F9-BDA1-12C45D357490}">
          <x15:cacheHierarchy aggregatedColumn="13"/>
        </ext>
      </extLst>
    </cacheHierarchy>
    <cacheHierarchy uniqueName="[Measures].[Sum of sales achive]" caption="Sum of sales achive"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refreshedDate="45636.918022337966" backgroundQuery="1" createdVersion="8" refreshedVersion="8" minRefreshableVersion="3" recordCount="0" supportSubquery="1" supportAdvancedDrill="1" xr:uid="{C28E548B-2269-4FA7-8A9A-7A8D8230BD82}">
  <cacheSource type="external" connectionId="1"/>
  <cacheFields count="3">
    <cacheField name="[Measures].[Sum of Total Price]" caption="Sum of Total Price" numFmtId="0" hierarchy="18" level="32767"/>
    <cacheField name="[Table1].[Product].[Product]" caption="Product" numFmtId="0" hierarchy="4" level="1">
      <sharedItems count="4">
        <s v="Product A"/>
        <s v="Product B"/>
        <s v="Product C"/>
        <s v="Product D"/>
      </sharedItems>
    </cacheField>
    <cacheField name="[Table1].[Sale name].[Sale name]" caption="Sale name" numFmtId="0" hierarchy="11"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ales Rep ID]" caption="Sales Rep ID" attribute="1" defaultMemberUniqueName="[Table1].[Sales Rep ID].[All]" allUniqueName="[Table1].[Sales Rep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1"/>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0" memberValueDatatype="5" unbalanced="0"/>
    <cacheHierarchy uniqueName="[Table1].[Sale name]" caption="Sale name" attribute="1" defaultMemberUniqueName="[Table1].[Sale name].[All]" allUniqueName="[Table1].[Sale name].[All]" dimensionUniqueName="[Table1]" displayFolder="" count="2" memberValueDatatype="130" unbalanced="0">
      <fieldsUsage count="2">
        <fieldUsage x="-1"/>
        <fieldUsage x="2"/>
      </fieldsUsage>
    </cacheHierarchy>
    <cacheHierarchy uniqueName="[Table1].[performance]" caption="performance" attribute="1" defaultMemberUniqueName="[Table1].[performance].[All]" allUniqueName="[Table1].[performance].[All]" dimensionUniqueName="[Table1]" displayFolder="" count="0" memberValueDatatype="20" unbalanced="0"/>
    <cacheHierarchy uniqueName="[Table1].[sales target]" caption="sales target" attribute="1" defaultMemberUniqueName="[Table1].[sales target].[All]" allUniqueName="[Table1].[sales target].[All]" dimensionUniqueName="[Table1]" displayFolder="" count="0" memberValueDatatype="20" unbalanced="0"/>
    <cacheHierarchy uniqueName="[Table1].[sales achive]" caption="sales achive" attribute="1" defaultMemberUniqueName="[Table1].[sales achive].[All]" allUniqueName="[Table1].[sales achive].[All]" dimensionUniqueName="[Table1]" displayFolder="" count="0" memberValueDatatype="20" unbalanced="0"/>
    <cacheHierarchy uniqueName="[Table1].[Joining Date]" caption="Joining Date" attribute="1" defaultMemberUniqueName="[Table1].[Joining Date].[All]" allUniqueName="[Table1].[Joining Da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Price]" caption="Sum of Total Price"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4"/>
        </ext>
      </extLst>
    </cacheHierarchy>
    <cacheHierarchy uniqueName="[Measures].[Sum of sales target]" caption="Sum of sales target" measure="1" displayFolder="" measureGroup="Table1" count="0" hidden="1">
      <extLst>
        <ext xmlns:x15="http://schemas.microsoft.com/office/spreadsheetml/2010/11/main" uri="{B97F6D7D-B522-45F9-BDA1-12C45D357490}">
          <x15:cacheHierarchy aggregatedColumn="13"/>
        </ext>
      </extLst>
    </cacheHierarchy>
    <cacheHierarchy uniqueName="[Measures].[Sum of sales achive]" caption="Sum of sales achive"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refreshedDate="45636.919327199073" backgroundQuery="1" createdVersion="8" refreshedVersion="8" minRefreshableVersion="3" recordCount="0" supportSubquery="1" supportAdvancedDrill="1" xr:uid="{25E0D047-2237-48C2-83FB-473538801B90}">
  <cacheSource type="external" connectionId="1"/>
  <cacheFields count="2">
    <cacheField name="[Measures].[Sum of Total Price]" caption="Sum of Total Price" numFmtId="0" hierarchy="18" level="32767"/>
    <cacheField name="[Table1].[Region].[Region]" caption="Region" numFmtId="0" hierarchy="8" level="1">
      <sharedItems count="4">
        <s v="East"/>
        <s v="North"/>
        <s v="South"/>
        <s v="West"/>
      </sharedItems>
    </cacheField>
  </cacheFields>
  <cacheHierarchies count="24">
    <cacheHierarchy uniqueName="[Table1].[Order ID]" caption="Order ID" attribute="1" defaultMemberUniqueName="[Table1].[Order ID].[All]" allUniqueName="[Table1].[Order ID].[All]" dimensionUniqueName="[Table1]" displayFolder="" count="2" memberValueDatatype="20" unbalanced="0"/>
    <cacheHierarchy uniqueName="[Table1].[Date]" caption="Date" attribute="1" time="1" defaultMemberUniqueName="[Table1].[Date].[All]" allUniqueName="[Table1].[Date].[All]" dimensionUniqueName="[Table1]" displayFolder="" count="2" memberValueDatatype="7" unbalanced="0"/>
    <cacheHierarchy uniqueName="[Table1].[Sales Rep ID]" caption="Sales Rep ID" attribute="1" defaultMemberUniqueName="[Table1].[Sales Rep ID].[All]" allUniqueName="[Table1].[Sales Rep ID].[All]" dimensionUniqueName="[Table1]" displayFolder="" count="2" memberValueDatatype="13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Unit Price]" caption="Unit Price" attribute="1" defaultMemberUniqueName="[Table1].[Unit Price].[All]" allUniqueName="[Table1].[Unit Price].[All]" dimensionUniqueName="[Table1]" displayFolder="" count="2" memberValueDatatype="5"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Status]" caption="Status" attribute="1" defaultMemberUniqueName="[Table1].[Status].[All]" allUniqueName="[Table1].[Status].[All]" dimensionUniqueName="[Table1]" displayFolder="" count="2" memberValueDatatype="130" unbalanced="0"/>
    <cacheHierarchy uniqueName="[Table1].[Total Price]" caption="Total Price" attribute="1" defaultMemberUniqueName="[Table1].[Total Price].[All]" allUniqueName="[Table1].[Total Price].[All]" dimensionUniqueName="[Table1]" displayFolder="" count="2" memberValueDatatype="5" unbalanced="0"/>
    <cacheHierarchy uniqueName="[Table1].[Sale name]" caption="Sale name" attribute="1" defaultMemberUniqueName="[Table1].[Sale name].[All]" allUniqueName="[Table1].[Sale name].[All]" dimensionUniqueName="[Table1]" displayFolder="" count="2" memberValueDatatype="130" unbalanced="0"/>
    <cacheHierarchy uniqueName="[Table1].[performance]" caption="performance" attribute="1" defaultMemberUniqueName="[Table1].[performance].[All]" allUniqueName="[Table1].[performance].[All]" dimensionUniqueName="[Table1]" displayFolder="" count="2" memberValueDatatype="20" unbalanced="0"/>
    <cacheHierarchy uniqueName="[Table1].[sales target]" caption="sales target" attribute="1" defaultMemberUniqueName="[Table1].[sales target].[All]" allUniqueName="[Table1].[sales target].[All]" dimensionUniqueName="[Table1]" displayFolder="" count="2" memberValueDatatype="20" unbalanced="0"/>
    <cacheHierarchy uniqueName="[Table1].[sales achive]" caption="sales achive" attribute="1" defaultMemberUniqueName="[Table1].[sales achive].[All]" allUniqueName="[Table1].[sales achive].[All]" dimensionUniqueName="[Table1]" displayFolder="" count="2" memberValueDatatype="20" unbalanced="0"/>
    <cacheHierarchy uniqueName="[Table1].[Joining Date]" caption="Joining Date" attribute="1" defaultMemberUniqueName="[Table1].[Joining Date].[All]" allUniqueName="[Table1].[Joining Dat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Price]" caption="Sum of Total Price"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4"/>
        </ext>
      </extLst>
    </cacheHierarchy>
    <cacheHierarchy uniqueName="[Measures].[Sum of sales target]" caption="Sum of sales target" measure="1" displayFolder="" measureGroup="Table1" count="0" hidden="1">
      <extLst>
        <ext xmlns:x15="http://schemas.microsoft.com/office/spreadsheetml/2010/11/main" uri="{B97F6D7D-B522-45F9-BDA1-12C45D357490}">
          <x15:cacheHierarchy aggregatedColumn="13"/>
        </ext>
      </extLst>
    </cacheHierarchy>
    <cacheHierarchy uniqueName="[Measures].[Sum of sales achive]" caption="Sum of sales achive"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refreshedDate="45636.899262615741" backgroundQuery="1" createdVersion="3" refreshedVersion="8" minRefreshableVersion="3" recordCount="0" supportSubquery="1" supportAdvancedDrill="1" xr:uid="{1AFA9768-A96A-45C2-B061-E7E09EE1E1C7}">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ales Rep ID]" caption="Sales Rep ID" attribute="1" defaultMemberUniqueName="[Table1].[Sales Rep ID].[All]" allUniqueName="[Table1].[Sales Rep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5" unbalanced="0"/>
    <cacheHierarchy uniqueName="[Table1].[Region]" caption="Region" attribute="1" defaultMemberUniqueName="[Table1].[Region].[All]" allUniqueName="[Table1].[Region].[All]" dimensionUniqueName="[Table1]" displayFolder="" count="2"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Total Price]" caption="Total Price" attribute="1" defaultMemberUniqueName="[Table1].[Total Price].[All]" allUniqueName="[Table1].[Total Price].[All]" dimensionUniqueName="[Table1]" displayFolder="" count="2" memberValueDatatype="5" unbalanced="0"/>
    <cacheHierarchy uniqueName="[Table1].[Sale name]" caption="Sale name" attribute="1" defaultMemberUniqueName="[Table1].[Sale name].[All]" allUniqueName="[Table1].[Sale name].[All]" dimensionUniqueName="[Table1]" displayFolder="" count="2" memberValueDatatype="130" unbalanced="0"/>
    <cacheHierarchy uniqueName="[Table1].[performance]" caption="performance" attribute="1" defaultMemberUniqueName="[Table1].[performance].[All]" allUniqueName="[Table1].[performance].[All]" dimensionUniqueName="[Table1]" displayFolder="" count="0" memberValueDatatype="20" unbalanced="0"/>
    <cacheHierarchy uniqueName="[Table1].[sales target]" caption="sales target" attribute="1" defaultMemberUniqueName="[Table1].[sales target].[All]" allUniqueName="[Table1].[sales target].[All]" dimensionUniqueName="[Table1]" displayFolder="" count="0" memberValueDatatype="20" unbalanced="0"/>
    <cacheHierarchy uniqueName="[Table1].[sales achive]" caption="sales achive" attribute="1" defaultMemberUniqueName="[Table1].[sales achive].[All]" allUniqueName="[Table1].[sales achive].[All]" dimensionUniqueName="[Table1]" displayFolder="" count="0" memberValueDatatype="20" unbalanced="0"/>
    <cacheHierarchy uniqueName="[Table1].[Joining Date]" caption="Joining Date" attribute="1" defaultMemberUniqueName="[Table1].[Joining Date].[All]" allUniqueName="[Table1].[Joining Da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Price]" caption="Sum of Total Price" measure="1" displayFolder="" measureGroup="Table1"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4"/>
        </ext>
      </extLst>
    </cacheHierarchy>
    <cacheHierarchy uniqueName="[Measures].[Sum of sales target]" caption="Sum of sales target" measure="1" displayFolder="" measureGroup="Table1" count="0" hidden="1">
      <extLst>
        <ext xmlns:x15="http://schemas.microsoft.com/office/spreadsheetml/2010/11/main" uri="{B97F6D7D-B522-45F9-BDA1-12C45D357490}">
          <x15:cacheHierarchy aggregatedColumn="13"/>
        </ext>
      </extLst>
    </cacheHierarchy>
    <cacheHierarchy uniqueName="[Measures].[Sum of sales achive]" caption="Sum of sales achive"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6789639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4F557F-34F4-4110-815B-9C850795EB51}" name="PivotTable3"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E9:F14"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i>
    <i>
      <x v="2"/>
    </i>
    <i>
      <x v="3"/>
    </i>
    <i>
      <x v="1"/>
    </i>
    <i t="grand">
      <x/>
    </i>
  </rowItems>
  <colItems count="1">
    <i/>
  </colItems>
  <dataFields count="1">
    <dataField name="Sum of Total Price" fld="0" baseField="0" baseItem="0"/>
  </dataFields>
  <formats count="1">
    <format dxfId="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 count="1" selected="0">
            <x v="0"/>
          </reference>
        </references>
      </pivotArea>
    </chartFormat>
    <chartFormat chart="9" format="12">
      <pivotArea type="data" outline="0" fieldPosition="0">
        <references count="2">
          <reference field="4294967294" count="1" selected="0">
            <x v="0"/>
          </reference>
          <reference field="1" count="1" selected="0">
            <x v="1"/>
          </reference>
        </references>
      </pivotArea>
    </chartFormat>
    <chartFormat chart="9" format="13">
      <pivotArea type="data" outline="0" fieldPosition="0">
        <references count="2">
          <reference field="4294967294" count="1" selected="0">
            <x v="0"/>
          </reference>
          <reference field="1" count="1" selected="0">
            <x v="2"/>
          </reference>
        </references>
      </pivotArea>
    </chartFormat>
    <chartFormat chart="9" format="14">
      <pivotArea type="data" outline="0" fieldPosition="0">
        <references count="2">
          <reference field="4294967294" count="1" selected="0">
            <x v="0"/>
          </reference>
          <reference field="1" count="1" selected="0">
            <x v="3"/>
          </reference>
        </references>
      </pivotArea>
    </chartFormat>
  </chartFormats>
  <pivotHierarchies count="2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rge_Sales_Orders_and_Tea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73FFD8-5345-428E-BC4C-64628DED10EE}" name="Total sales by product"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B1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Total Price" fld="0" baseField="0" baseItem="0"/>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rge_Sales_Orders_and_Tea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D11370-8972-4F04-A762-2E63D9EB7C0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Price" fld="0" baseField="0" baseItem="0"/>
    <dataField name="Sum of sales target" fld="1" baseField="0" baseItem="0"/>
    <dataField name="Sum of sales achive" fld="2" baseField="0" baseItem="0"/>
    <dataField name="Sum of Quantity" fld="3" baseField="0" baseItem="0"/>
  </dataFields>
  <formats count="1">
    <format dxfId="2">
      <pivotArea outline="0" collapsedLevelsAreSubtotals="1" fieldPosition="0"/>
    </format>
  </formats>
  <pivotHierarchies count="2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rge_Sales_Orders_and_Tea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6F3A3B-CE81-4CCD-B35F-C86C09C3F513}" name="PivotTable6"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H5:I9"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v="2"/>
    </i>
    <i>
      <x/>
    </i>
    <i t="grand">
      <x/>
    </i>
  </rowItems>
  <colItems count="1">
    <i/>
  </colItems>
  <dataFields count="1">
    <dataField name="Sum of Total Price" fld="0" baseField="0" baseItem="0"/>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rge_Sales_Orders_and_Tea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F4F3B9-6D93-4D60-9920-398018DF0954}"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G19:I24"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sales target" fld="1" baseField="0" baseItem="0"/>
    <dataField name="Sum of sales achive" fld="2" baseField="0" baseItem="0"/>
  </dataFields>
  <formats count="1">
    <format dxfId="4">
      <pivotArea outline="0" collapsedLevelsAreSubtotals="1" fieldPosition="0"/>
    </format>
  </formats>
  <chartFormats count="5">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pivotArea type="data" outline="0" fieldPosition="0">
        <references count="2">
          <reference field="4294967294" count="1" selected="0">
            <x v="1"/>
          </reference>
          <reference field="0" count="1" selected="0">
            <x v="3"/>
          </reference>
        </references>
      </pivotArea>
    </chartFormat>
    <chartFormat chart="1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rge_Sales_Orders_and_Tea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0B92CD-F25D-4653-ABE7-3DEE99835A03}"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0:C25"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Total Price" fld="0" baseField="0" baseItem="0"/>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rge_Sales_Orders_and_Team.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5673F88-96CD-4A46-969E-1716FD249ED0}" sourceName="[Table1].[Product]">
  <pivotTables>
    <pivotTable tabId="3" name="PivotTable3"/>
    <pivotTable tabId="3" name="PivotTable1"/>
    <pivotTable tabId="3" name="PivotTable4"/>
    <pivotTable tabId="3" name="PivotTable5"/>
    <pivotTable tabId="3" name="PivotTable6"/>
    <pivotTable tabId="3" name="Total sales by product"/>
  </pivotTables>
  <data>
    <olap pivotCacheId="1678963985">
      <levels count="2">
        <level uniqueName="[Table1].[Product].[(All)]" sourceCaption="(All)" count="0"/>
        <level uniqueName="[Table1].[Product].[Product]" sourceCaption="Product" count="4">
          <ranges>
            <range startItem="0">
              <i n="[Table1].[Product].&amp;[Product A]" c="Product A"/>
              <i n="[Table1].[Product].&amp;[Product B]" c="Product B"/>
              <i n="[Table1].[Product].&amp;[Product C]" c="Product C"/>
              <i n="[Table1].[Product].&amp;[Product D]" c="Product D"/>
            </range>
          </ranges>
        </level>
      </levels>
      <selections count="1">
        <selection n="[Table1].[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F5840C-5B7E-4422-B83B-08AA471E8A30}" sourceName="[Table1].[Category]">
  <pivotTables>
    <pivotTable tabId="3" name="PivotTable3"/>
    <pivotTable tabId="3" name="PivotTable1"/>
    <pivotTable tabId="3" name="PivotTable4"/>
    <pivotTable tabId="3" name="PivotTable5"/>
    <pivotTable tabId="3" name="PivotTable6"/>
    <pivotTable tabId="3" name="Total sales by product"/>
  </pivotTables>
  <data>
    <olap pivotCacheId="1678963985">
      <levels count="2">
        <level uniqueName="[Table1].[Category].[(All)]" sourceCaption="(All)" count="0"/>
        <level uniqueName="[Table1].[Category].[Category]" sourceCaption="Category" count="3">
          <ranges>
            <range startItem="0">
              <i n="[Table1].[Category].&amp;[Apparel]" c="Apparel"/>
              <i n="[Table1].[Category].&amp;[Electronics]" c="Electronics"/>
              <i n="[Table1].[Category].&amp;[Furniture]" c="Furniture"/>
            </range>
          </ranges>
        </level>
      </levels>
      <selections count="1">
        <selection n="[Table1].[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name" xr10:uid="{AE48773D-9AE8-474D-90D7-A69910F54415}" sourceName="[Table1].[Sale name]">
  <pivotTables>
    <pivotTable tabId="3" name="PivotTable3"/>
    <pivotTable tabId="3" name="PivotTable1"/>
    <pivotTable tabId="3" name="PivotTable4"/>
    <pivotTable tabId="3" name="PivotTable5"/>
    <pivotTable tabId="3" name="PivotTable6"/>
    <pivotTable tabId="3" name="Total sales by product"/>
  </pivotTables>
  <data>
    <olap pivotCacheId="1678963985">
      <levels count="2">
        <level uniqueName="[Table1].[Sale name].[(All)]" sourceCaption="(All)" count="0"/>
        <level uniqueName="[Table1].[Sale name].[Sale name]" sourceCaption="Sale name" count="4">
          <ranges>
            <range startItem="0">
              <i n="[Table1].[Sale name].&amp;[Alice Smith]" c="Alice Smith"/>
              <i n="[Table1].[Sale name].&amp;[Bob Johnson]" c="Bob Johnson"/>
              <i n="[Table1].[Sale name].&amp;[Charlie Lee]" c="Charlie Lee"/>
              <i n="[Table1].[Sale name].&amp;[Diana Prince]" c="Diana Prince"/>
            </range>
          </ranges>
        </level>
      </levels>
      <selections count="1">
        <selection n="[Table1].[Sale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B78DD1-4F8C-4CCF-B42A-08F2A6C02020}" sourceName="[Table1].[Region]">
  <pivotTables>
    <pivotTable tabId="3" name="PivotTable3"/>
    <pivotTable tabId="3" name="PivotTable4"/>
    <pivotTable tabId="3" name="PivotTable5"/>
    <pivotTable tabId="3" name="PivotTable6"/>
    <pivotTable tabId="3" name="Total sales by product"/>
  </pivotTables>
  <data>
    <olap pivotCacheId="1678963985">
      <levels count="2">
        <level uniqueName="[Table1].[Region].[(All)]" sourceCaption="(All)" count="0"/>
        <level uniqueName="[Table1].[Region].[Region]" sourceCaption="Region" count="4">
          <ranges>
            <range startItem="0">
              <i n="[Table1].[Region].&amp;[East]" c="East"/>
              <i n="[Table1].[Region].&amp;[North]" c="North"/>
              <i n="[Table1].[Region].&amp;[South]" c="South"/>
              <i n="[Table1].[Region].&amp;[West]" c="West"/>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8F99D0C-8E9F-4468-B203-380A9A7DC54A}" cache="Slicer_Product" caption="Product" level="1" rowHeight="234950"/>
  <slicer name="Category" xr10:uid="{14C6EA76-AC87-4349-B74E-B01AA19B749D}" cache="Slicer_Category" caption="Category" level="1" rowHeight="234950"/>
  <slicer name="Sale name" xr10:uid="{B6D595F1-CD7B-4153-911F-6B2B3786BC8E}" cache="Slicer_Sale_name" caption="Sale name" level="1" rowHeight="234950"/>
  <slicer name="Region" xr10:uid="{332F309C-8AF2-43BC-B182-5D21ACF87379}" cache="Slicer_Region" caption="Region" columnCount="4" level="1"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E280BF59-7CF3-4C3C-AF2E-52B96DA50DA7}" cache="Slicer_Product" caption="Product" level="1" rowHeight="234950"/>
  <slicer name="Category 1" xr10:uid="{D160E86F-4973-4D0A-9F71-50B3A962CF1E}" cache="Slicer_Category" caption="Category" columnCount="3" level="1" rowHeight="234950"/>
  <slicer name="Sale name 1" xr10:uid="{E37A5888-158B-4276-A475-FCBEEF253177}" cache="Slicer_Sale_name" caption="Sale name" level="1" rowHeight="234950"/>
  <slicer name="Region 1" xr10:uid="{C9519BE1-DF9B-4CA3-996D-9E6CDB57800D}" cache="Slicer_Region" caption="Region" columnCount="4" level="1"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56FE2E-27DA-475E-B8D8-50DC61C230ED}" name="Table1" displayName="Table1" ref="A1:P463" totalsRowShown="0" headerRowDxfId="17" headerRowBorderDxfId="16" tableBorderDxfId="15">
  <autoFilter ref="A1:P463" xr:uid="{CF56FE2E-27DA-475E-B8D8-50DC61C230ED}"/>
  <tableColumns count="16">
    <tableColumn id="1" xr3:uid="{D1DDA7AA-4810-41F8-B77E-1B14E7ADF711}" name="Order ID"/>
    <tableColumn id="2" xr3:uid="{01439196-BF43-40F2-8405-A82A8BB4DD5D}" name="Date" dataDxfId="14"/>
    <tableColumn id="3" xr3:uid="{3FE78958-3471-45C8-B102-6C083B78C56D}" name="Sales Rep ID"/>
    <tableColumn id="4" xr3:uid="{A7181698-7DDC-49DD-9932-F3F3542A8181}" name="Customer Name"/>
    <tableColumn id="5" xr3:uid="{EF6F6FEC-323B-47D4-B295-53AD36B39162}" name="Product"/>
    <tableColumn id="6" xr3:uid="{4BB5A209-3C0C-49D2-85A9-B44259A9F09E}" name="Category"/>
    <tableColumn id="7" xr3:uid="{43A5A7F8-212A-44B5-9F6D-3C06E38D681A}" name="Quantity"/>
    <tableColumn id="8" xr3:uid="{8BFC4ED0-8682-4B99-84B1-28734AECA820}" name="Unit Price"/>
    <tableColumn id="9" xr3:uid="{8F5C63F0-016A-4B1B-A4FE-ED0A7B9530FF}" name="Region"/>
    <tableColumn id="10" xr3:uid="{0C254238-008A-4F16-97F6-8078A9457377}" name="Status"/>
    <tableColumn id="11" xr3:uid="{0EE7BA84-5441-49FD-A24D-A2E5792C7B7F}" name="Total Price"/>
    <tableColumn id="13" xr3:uid="{2D12037D-F02F-4057-B170-DE6B5E2EA046}" name="Sale name" dataDxfId="13">
      <calculatedColumnFormula>VLOOKUP(Table1[[#This Row],[Sales Rep ID]],Table2[[#All],[Sales Rep ID]:[Name]],2,0)</calculatedColumnFormula>
    </tableColumn>
    <tableColumn id="14" xr3:uid="{03535D8E-DBC8-4DA5-BB24-8342B8B2AFEA}" name="performance" dataDxfId="12">
      <calculatedColumnFormula>VLOOKUP(Table1[[#This Row],[Sales Rep ID]],Table2[#All],7,0)</calculatedColumnFormula>
    </tableColumn>
    <tableColumn id="15" xr3:uid="{84BF18E6-2DDD-4109-B5EF-C355B92B2CE4}" name="sales target" dataDxfId="11">
      <calculatedColumnFormula>VLOOKUP(Table1[[#This Row],[Sales Rep ID]],Table2[#All],4,0)</calculatedColumnFormula>
    </tableColumn>
    <tableColumn id="16" xr3:uid="{A2182598-D174-4804-B4DE-3823D6C6C70B}" name="sales achive" dataDxfId="10">
      <calculatedColumnFormula>VLOOKUP(Table1[[#This Row],[Sales Rep ID]],Table2[#All],5,0)</calculatedColumnFormula>
    </tableColumn>
    <tableColumn id="17" xr3:uid="{67131EC2-B560-4389-A19A-D73E53211B40}" name="Joining Date" dataDxfId="9">
      <calculatedColumnFormula>VLOOKUP(Table1[[#This Row],[Sales Rep ID]],Table2[#All],8,0)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6E4068-14B1-4529-A689-E1F2D2DE4237}" name="Table2" displayName="Table2" ref="A1:I5" totalsRowShown="0" headerRowDxfId="8" headerRowBorderDxfId="7" tableBorderDxfId="6">
  <autoFilter ref="A1:I5" xr:uid="{1F6E4068-14B1-4529-A689-E1F2D2DE4237}"/>
  <tableColumns count="9">
    <tableColumn id="1" xr3:uid="{AA586849-B07C-4DEE-BDC5-F993579C2365}" name="Sales Rep ID"/>
    <tableColumn id="2" xr3:uid="{AF764D73-CB2E-4FDB-B02D-1AF0CE975653}" name="Name"/>
    <tableColumn id="3" xr3:uid="{4F32BA9E-E4EF-47A2-BCEC-63C038F22805}" name="Region"/>
    <tableColumn id="4" xr3:uid="{33EA4802-2CB4-4D37-97F1-DEECDB162FA6}" name="Sales Target ($)"/>
    <tableColumn id="5" xr3:uid="{8F09CA10-41BE-4A21-92B8-843F2B4053F2}" name="Sales Achieved ($)"/>
    <tableColumn id="6" xr3:uid="{5B79DC00-DBEA-4647-A268-0EE586418089}" name="Clients Handled"/>
    <tableColumn id="7" xr3:uid="{D8D8409B-44F9-46E3-BCC8-DDC4B1D897A8}" name="Performance (%)"/>
    <tableColumn id="8" xr3:uid="{BCC22CD9-FA92-489B-AD2F-C4142E4F5A34}" name="Joining Date"/>
    <tableColumn id="9" xr3:uid="{A9FBA530-58DE-4D71-9195-0885331C45E6}" name="Status"/>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3"/>
  <sheetViews>
    <sheetView topLeftCell="D1" workbookViewId="0">
      <selection activeCell="P7" sqref="P7"/>
    </sheetView>
  </sheetViews>
  <sheetFormatPr defaultRowHeight="14.4" x14ac:dyDescent="0.3"/>
  <cols>
    <col min="1" max="1" width="10.6640625" customWidth="1"/>
    <col min="2" max="2" width="18.109375" bestFit="1" customWidth="1"/>
    <col min="3" max="3" width="15.5546875" bestFit="1" customWidth="1"/>
    <col min="4" max="4" width="16.44140625" customWidth="1"/>
    <col min="5" max="5" width="12.109375" bestFit="1" customWidth="1"/>
    <col min="6" max="6" width="13" bestFit="1" customWidth="1"/>
    <col min="7" max="7" width="12.77734375" bestFit="1" customWidth="1"/>
    <col min="8" max="8" width="13.5546875" bestFit="1" customWidth="1"/>
    <col min="9" max="9" width="11.21875" bestFit="1" customWidth="1"/>
    <col min="10" max="10" width="10.6640625" bestFit="1" customWidth="1"/>
    <col min="11" max="11" width="14.21875" bestFit="1" customWidth="1"/>
    <col min="12" max="12" width="14.109375" bestFit="1" customWidth="1"/>
    <col min="13" max="13" width="16.33203125" bestFit="1" customWidth="1"/>
    <col min="14" max="14" width="14.88671875" bestFit="1" customWidth="1"/>
    <col min="15" max="15" width="15.33203125" bestFit="1" customWidth="1"/>
    <col min="16" max="16" width="15.6640625" bestFit="1" customWidth="1"/>
  </cols>
  <sheetData>
    <row r="1" spans="1:16" x14ac:dyDescent="0.3">
      <c r="A1" s="2" t="s">
        <v>0</v>
      </c>
      <c r="B1" s="2" t="s">
        <v>1</v>
      </c>
      <c r="C1" s="2" t="s">
        <v>2</v>
      </c>
      <c r="D1" s="2" t="s">
        <v>3</v>
      </c>
      <c r="E1" s="2" t="s">
        <v>4</v>
      </c>
      <c r="F1" s="2" t="s">
        <v>5</v>
      </c>
      <c r="G1" s="2" t="s">
        <v>6</v>
      </c>
      <c r="H1" s="2" t="s">
        <v>7</v>
      </c>
      <c r="I1" s="2" t="s">
        <v>8</v>
      </c>
      <c r="J1" s="2" t="s">
        <v>9</v>
      </c>
      <c r="K1" s="2" t="s">
        <v>10</v>
      </c>
      <c r="L1" s="2" t="s">
        <v>507</v>
      </c>
      <c r="M1" s="2" t="s">
        <v>508</v>
      </c>
      <c r="N1" s="2" t="s">
        <v>509</v>
      </c>
      <c r="O1" s="2" t="s">
        <v>510</v>
      </c>
      <c r="P1" s="2" t="s">
        <v>496</v>
      </c>
    </row>
    <row r="2" spans="1:16" x14ac:dyDescent="0.3">
      <c r="A2">
        <v>1001</v>
      </c>
      <c r="B2" s="1">
        <v>45396</v>
      </c>
      <c r="C2" t="s">
        <v>11</v>
      </c>
      <c r="D2" t="s">
        <v>15</v>
      </c>
      <c r="E2" t="s">
        <v>477</v>
      </c>
      <c r="F2" t="s">
        <v>481</v>
      </c>
      <c r="G2">
        <v>8</v>
      </c>
      <c r="H2">
        <v>23.26</v>
      </c>
      <c r="I2" t="s">
        <v>484</v>
      </c>
      <c r="J2" t="s">
        <v>488</v>
      </c>
      <c r="K2">
        <v>186.08</v>
      </c>
      <c r="L2" t="str">
        <f>VLOOKUP(Table1[[#This Row],[Sales Rep ID]],Table2[[#All],[Sales Rep ID]:[Name]],2,0)</f>
        <v>Charlie Lee</v>
      </c>
      <c r="M2">
        <f>VLOOKUP(Table1[[#This Row],[Sales Rep ID]],Table2[#All],7,0)</f>
        <v>94</v>
      </c>
      <c r="N2">
        <f>VLOOKUP(Table1[[#This Row],[Sales Rep ID]],Table2[#All],4,0)</f>
        <v>55000</v>
      </c>
      <c r="O2">
        <f>VLOOKUP(Table1[[#This Row],[Sales Rep ID]],Table2[#All],5,0)</f>
        <v>52000</v>
      </c>
      <c r="P2" t="str">
        <f>VLOOKUP(Table1[[#This Row],[Sales Rep ID]],Table2[#All],8,0)</f>
        <v>2020-09-20</v>
      </c>
    </row>
    <row r="3" spans="1:16" x14ac:dyDescent="0.3">
      <c r="A3">
        <v>1002</v>
      </c>
      <c r="B3" s="1">
        <v>45483</v>
      </c>
      <c r="C3" t="s">
        <v>12</v>
      </c>
      <c r="D3" t="s">
        <v>16</v>
      </c>
      <c r="E3" t="s">
        <v>477</v>
      </c>
      <c r="F3" t="s">
        <v>481</v>
      </c>
      <c r="G3">
        <v>5</v>
      </c>
      <c r="H3">
        <v>162.69999999999999</v>
      </c>
      <c r="I3" t="s">
        <v>485</v>
      </c>
      <c r="J3" t="s">
        <v>489</v>
      </c>
      <c r="K3">
        <v>813.5</v>
      </c>
      <c r="L3" t="str">
        <f>VLOOKUP(Table1[[#This Row],[Sales Rep ID]],Table2[[#All],[Sales Rep ID]:[Name]],2,0)</f>
        <v>Diana Prince</v>
      </c>
      <c r="M3">
        <f>VLOOKUP(Table1[[#This Row],[Sales Rep ID]],Table2[#All],7,0)</f>
        <v>102</v>
      </c>
      <c r="N3">
        <f>VLOOKUP(Table1[[#This Row],[Sales Rep ID]],Table2[#All],4,0)</f>
        <v>60000</v>
      </c>
      <c r="O3">
        <f>VLOOKUP(Table1[[#This Row],[Sales Rep ID]],Table2[#All],5,0)</f>
        <v>61000</v>
      </c>
      <c r="P3" t="str">
        <f>VLOOKUP(Table1[[#This Row],[Sales Rep ID]],Table2[#All],8,0)</f>
        <v>2023-01-10</v>
      </c>
    </row>
    <row r="4" spans="1:16" x14ac:dyDescent="0.3">
      <c r="A4">
        <v>1003</v>
      </c>
      <c r="B4" s="1">
        <v>45308</v>
      </c>
      <c r="C4" t="s">
        <v>13</v>
      </c>
      <c r="D4" t="s">
        <v>17</v>
      </c>
      <c r="E4" t="s">
        <v>478</v>
      </c>
      <c r="F4" t="s">
        <v>481</v>
      </c>
      <c r="G4">
        <v>14</v>
      </c>
      <c r="H4">
        <v>32.43</v>
      </c>
      <c r="I4" t="s">
        <v>484</v>
      </c>
      <c r="J4" t="s">
        <v>489</v>
      </c>
      <c r="K4">
        <v>454.02</v>
      </c>
      <c r="L4" t="str">
        <f>VLOOKUP(Table1[[#This Row],[Sales Rep ID]],Table2[[#All],[Sales Rep ID]:[Name]],2,0)</f>
        <v>Bob Johnson</v>
      </c>
      <c r="M4">
        <f>VLOOKUP(Table1[[#This Row],[Sales Rep ID]],Table2[#All],7,0)</f>
        <v>102</v>
      </c>
      <c r="N4">
        <f>VLOOKUP(Table1[[#This Row],[Sales Rep ID]],Table2[#All],4,0)</f>
        <v>45000</v>
      </c>
      <c r="O4">
        <f>VLOOKUP(Table1[[#This Row],[Sales Rep ID]],Table2[#All],5,0)</f>
        <v>46000</v>
      </c>
      <c r="P4" t="str">
        <f>VLOOKUP(Table1[[#This Row],[Sales Rep ID]],Table2[#All],8,0)</f>
        <v>2021-06-15</v>
      </c>
    </row>
    <row r="5" spans="1:16" x14ac:dyDescent="0.3">
      <c r="A5">
        <v>1004</v>
      </c>
      <c r="B5" s="1">
        <v>45411</v>
      </c>
      <c r="C5" t="s">
        <v>12</v>
      </c>
      <c r="D5" t="s">
        <v>18</v>
      </c>
      <c r="E5" t="s">
        <v>477</v>
      </c>
      <c r="F5" t="s">
        <v>481</v>
      </c>
      <c r="G5">
        <v>4</v>
      </c>
      <c r="H5">
        <v>105.37</v>
      </c>
      <c r="I5" t="s">
        <v>486</v>
      </c>
      <c r="J5" t="s">
        <v>489</v>
      </c>
      <c r="K5">
        <v>421.48</v>
      </c>
      <c r="L5" t="str">
        <f>VLOOKUP(Table1[[#This Row],[Sales Rep ID]],Table2[[#All],[Sales Rep ID]:[Name]],2,0)</f>
        <v>Diana Prince</v>
      </c>
      <c r="M5">
        <f>VLOOKUP(Table1[[#This Row],[Sales Rep ID]],Table2[#All],7,0)</f>
        <v>102</v>
      </c>
      <c r="N5">
        <f>VLOOKUP(Table1[[#This Row],[Sales Rep ID]],Table2[#All],4,0)</f>
        <v>60000</v>
      </c>
      <c r="O5">
        <f>VLOOKUP(Table1[[#This Row],[Sales Rep ID]],Table2[#All],5,0)</f>
        <v>61000</v>
      </c>
      <c r="P5" t="str">
        <f>VLOOKUP(Table1[[#This Row],[Sales Rep ID]],Table2[#All],8,0)</f>
        <v>2023-01-10</v>
      </c>
    </row>
    <row r="6" spans="1:16" x14ac:dyDescent="0.3">
      <c r="A6">
        <v>1005</v>
      </c>
      <c r="B6" s="1">
        <v>45420</v>
      </c>
      <c r="C6" t="s">
        <v>13</v>
      </c>
      <c r="D6" t="s">
        <v>19</v>
      </c>
      <c r="E6" t="s">
        <v>479</v>
      </c>
      <c r="F6" t="s">
        <v>482</v>
      </c>
      <c r="G6">
        <v>10</v>
      </c>
      <c r="H6">
        <v>120.92</v>
      </c>
      <c r="I6" t="s">
        <v>487</v>
      </c>
      <c r="J6" t="s">
        <v>490</v>
      </c>
      <c r="K6">
        <v>1209.2</v>
      </c>
      <c r="L6" t="str">
        <f>VLOOKUP(Table1[[#This Row],[Sales Rep ID]],Table2[[#All],[Sales Rep ID]:[Name]],2,0)</f>
        <v>Bob Johnson</v>
      </c>
      <c r="M6">
        <f>VLOOKUP(Table1[[#This Row],[Sales Rep ID]],Table2[#All],7,0)</f>
        <v>102</v>
      </c>
      <c r="N6">
        <f>VLOOKUP(Table1[[#This Row],[Sales Rep ID]],Table2[#All],4,0)</f>
        <v>45000</v>
      </c>
      <c r="O6">
        <f>VLOOKUP(Table1[[#This Row],[Sales Rep ID]],Table2[#All],5,0)</f>
        <v>46000</v>
      </c>
      <c r="P6" t="str">
        <f>VLOOKUP(Table1[[#This Row],[Sales Rep ID]],Table2[#All],8,0)</f>
        <v>2021-06-15</v>
      </c>
    </row>
    <row r="7" spans="1:16" x14ac:dyDescent="0.3">
      <c r="A7">
        <v>1006</v>
      </c>
      <c r="B7" s="1">
        <v>45421</v>
      </c>
      <c r="C7" t="s">
        <v>13</v>
      </c>
      <c r="D7" t="s">
        <v>20</v>
      </c>
      <c r="E7" t="s">
        <v>480</v>
      </c>
      <c r="F7" t="s">
        <v>483</v>
      </c>
      <c r="G7">
        <v>15</v>
      </c>
      <c r="H7">
        <v>133.12</v>
      </c>
      <c r="I7" t="s">
        <v>486</v>
      </c>
      <c r="J7" t="s">
        <v>490</v>
      </c>
      <c r="K7">
        <v>1996.8</v>
      </c>
      <c r="L7" t="str">
        <f>VLOOKUP(Table1[[#This Row],[Sales Rep ID]],Table2[[#All],[Sales Rep ID]:[Name]],2,0)</f>
        <v>Bob Johnson</v>
      </c>
      <c r="M7">
        <f>VLOOKUP(Table1[[#This Row],[Sales Rep ID]],Table2[#All],7,0)</f>
        <v>102</v>
      </c>
      <c r="N7">
        <f>VLOOKUP(Table1[[#This Row],[Sales Rep ID]],Table2[#All],4,0)</f>
        <v>45000</v>
      </c>
      <c r="O7">
        <f>VLOOKUP(Table1[[#This Row],[Sales Rep ID]],Table2[#All],5,0)</f>
        <v>46000</v>
      </c>
      <c r="P7" t="str">
        <f>VLOOKUP(Table1[[#This Row],[Sales Rep ID]],Table2[#All],8,0)</f>
        <v>2021-06-15</v>
      </c>
    </row>
    <row r="8" spans="1:16" x14ac:dyDescent="0.3">
      <c r="A8">
        <v>1007</v>
      </c>
      <c r="B8" s="1">
        <v>45351</v>
      </c>
      <c r="C8" t="s">
        <v>12</v>
      </c>
      <c r="D8" t="s">
        <v>21</v>
      </c>
      <c r="E8" t="s">
        <v>480</v>
      </c>
      <c r="F8" t="s">
        <v>483</v>
      </c>
      <c r="G8">
        <v>18</v>
      </c>
      <c r="H8">
        <v>143.94999999999999</v>
      </c>
      <c r="I8" t="s">
        <v>484</v>
      </c>
      <c r="J8" t="s">
        <v>488</v>
      </c>
      <c r="K8">
        <v>2591.1</v>
      </c>
      <c r="L8" t="str">
        <f>VLOOKUP(Table1[[#This Row],[Sales Rep ID]],Table2[[#All],[Sales Rep ID]:[Name]],2,0)</f>
        <v>Diana Prince</v>
      </c>
      <c r="M8">
        <f>VLOOKUP(Table1[[#This Row],[Sales Rep ID]],Table2[#All],7,0)</f>
        <v>102</v>
      </c>
      <c r="N8">
        <f>VLOOKUP(Table1[[#This Row],[Sales Rep ID]],Table2[#All],4,0)</f>
        <v>60000</v>
      </c>
      <c r="O8">
        <f>VLOOKUP(Table1[[#This Row],[Sales Rep ID]],Table2[#All],5,0)</f>
        <v>61000</v>
      </c>
      <c r="P8" t="str">
        <f>VLOOKUP(Table1[[#This Row],[Sales Rep ID]],Table2[#All],8,0)</f>
        <v>2023-01-10</v>
      </c>
    </row>
    <row r="9" spans="1:16" x14ac:dyDescent="0.3">
      <c r="A9">
        <v>1008</v>
      </c>
      <c r="B9" s="1">
        <v>45339</v>
      </c>
      <c r="C9" t="s">
        <v>12</v>
      </c>
      <c r="D9" t="s">
        <v>22</v>
      </c>
      <c r="E9" t="s">
        <v>480</v>
      </c>
      <c r="F9" t="s">
        <v>481</v>
      </c>
      <c r="G9">
        <v>13</v>
      </c>
      <c r="H9">
        <v>65.59</v>
      </c>
      <c r="I9" t="s">
        <v>484</v>
      </c>
      <c r="J9" t="s">
        <v>490</v>
      </c>
      <c r="K9">
        <v>852.67000000000007</v>
      </c>
      <c r="L9" t="str">
        <f>VLOOKUP(Table1[[#This Row],[Sales Rep ID]],Table2[[#All],[Sales Rep ID]:[Name]],2,0)</f>
        <v>Diana Prince</v>
      </c>
      <c r="M9">
        <f>VLOOKUP(Table1[[#This Row],[Sales Rep ID]],Table2[#All],7,0)</f>
        <v>102</v>
      </c>
      <c r="N9">
        <f>VLOOKUP(Table1[[#This Row],[Sales Rep ID]],Table2[#All],4,0)</f>
        <v>60000</v>
      </c>
      <c r="O9">
        <f>VLOOKUP(Table1[[#This Row],[Sales Rep ID]],Table2[#All],5,0)</f>
        <v>61000</v>
      </c>
      <c r="P9" t="str">
        <f>VLOOKUP(Table1[[#This Row],[Sales Rep ID]],Table2[#All],8,0)</f>
        <v>2023-01-10</v>
      </c>
    </row>
    <row r="10" spans="1:16" x14ac:dyDescent="0.3">
      <c r="A10">
        <v>1009</v>
      </c>
      <c r="B10" s="1">
        <v>45320</v>
      </c>
      <c r="C10" t="s">
        <v>13</v>
      </c>
      <c r="D10" t="s">
        <v>23</v>
      </c>
      <c r="E10" t="s">
        <v>479</v>
      </c>
      <c r="F10" t="s">
        <v>483</v>
      </c>
      <c r="G10">
        <v>8</v>
      </c>
      <c r="H10">
        <v>21.8</v>
      </c>
      <c r="I10" t="s">
        <v>484</v>
      </c>
      <c r="J10" t="s">
        <v>489</v>
      </c>
      <c r="K10">
        <v>174.4</v>
      </c>
      <c r="L10" t="str">
        <f>VLOOKUP(Table1[[#This Row],[Sales Rep ID]],Table2[[#All],[Sales Rep ID]:[Name]],2,0)</f>
        <v>Bob Johnson</v>
      </c>
      <c r="M10">
        <f>VLOOKUP(Table1[[#This Row],[Sales Rep ID]],Table2[#All],7,0)</f>
        <v>102</v>
      </c>
      <c r="N10">
        <f>VLOOKUP(Table1[[#This Row],[Sales Rep ID]],Table2[#All],4,0)</f>
        <v>45000</v>
      </c>
      <c r="O10">
        <f>VLOOKUP(Table1[[#This Row],[Sales Rep ID]],Table2[#All],5,0)</f>
        <v>46000</v>
      </c>
      <c r="P10" t="str">
        <f>VLOOKUP(Table1[[#This Row],[Sales Rep ID]],Table2[#All],8,0)</f>
        <v>2021-06-15</v>
      </c>
    </row>
    <row r="11" spans="1:16" x14ac:dyDescent="0.3">
      <c r="A11">
        <v>1010</v>
      </c>
      <c r="B11" s="1">
        <v>45388</v>
      </c>
      <c r="C11" t="s">
        <v>12</v>
      </c>
      <c r="D11" t="s">
        <v>24</v>
      </c>
      <c r="E11" t="s">
        <v>480</v>
      </c>
      <c r="F11" t="s">
        <v>483</v>
      </c>
      <c r="G11">
        <v>9</v>
      </c>
      <c r="H11">
        <v>150.22</v>
      </c>
      <c r="I11" t="s">
        <v>486</v>
      </c>
      <c r="J11" t="s">
        <v>490</v>
      </c>
      <c r="K11">
        <v>1351.98</v>
      </c>
      <c r="L11" t="str">
        <f>VLOOKUP(Table1[[#This Row],[Sales Rep ID]],Table2[[#All],[Sales Rep ID]:[Name]],2,0)</f>
        <v>Diana Prince</v>
      </c>
      <c r="M11">
        <f>VLOOKUP(Table1[[#This Row],[Sales Rep ID]],Table2[#All],7,0)</f>
        <v>102</v>
      </c>
      <c r="N11">
        <f>VLOOKUP(Table1[[#This Row],[Sales Rep ID]],Table2[#All],4,0)</f>
        <v>60000</v>
      </c>
      <c r="O11">
        <f>VLOOKUP(Table1[[#This Row],[Sales Rep ID]],Table2[#All],5,0)</f>
        <v>61000</v>
      </c>
      <c r="P11" t="str">
        <f>VLOOKUP(Table1[[#This Row],[Sales Rep ID]],Table2[#All],8,0)</f>
        <v>2023-01-10</v>
      </c>
    </row>
    <row r="12" spans="1:16" x14ac:dyDescent="0.3">
      <c r="A12">
        <v>1011</v>
      </c>
      <c r="B12" s="1">
        <v>45301</v>
      </c>
      <c r="C12" t="s">
        <v>13</v>
      </c>
      <c r="D12" t="s">
        <v>25</v>
      </c>
      <c r="E12" t="s">
        <v>478</v>
      </c>
      <c r="F12" t="s">
        <v>483</v>
      </c>
      <c r="G12">
        <v>16</v>
      </c>
      <c r="H12">
        <v>116.42</v>
      </c>
      <c r="I12" t="s">
        <v>484</v>
      </c>
      <c r="J12" t="s">
        <v>488</v>
      </c>
      <c r="K12">
        <v>1862.72</v>
      </c>
      <c r="L12" t="str">
        <f>VLOOKUP(Table1[[#This Row],[Sales Rep ID]],Table2[[#All],[Sales Rep ID]:[Name]],2,0)</f>
        <v>Bob Johnson</v>
      </c>
      <c r="M12">
        <f>VLOOKUP(Table1[[#This Row],[Sales Rep ID]],Table2[#All],7,0)</f>
        <v>102</v>
      </c>
      <c r="N12">
        <f>VLOOKUP(Table1[[#This Row],[Sales Rep ID]],Table2[#All],4,0)</f>
        <v>45000</v>
      </c>
      <c r="O12">
        <f>VLOOKUP(Table1[[#This Row],[Sales Rep ID]],Table2[#All],5,0)</f>
        <v>46000</v>
      </c>
      <c r="P12" t="str">
        <f>VLOOKUP(Table1[[#This Row],[Sales Rep ID]],Table2[#All],8,0)</f>
        <v>2021-06-15</v>
      </c>
    </row>
    <row r="13" spans="1:16" x14ac:dyDescent="0.3">
      <c r="A13">
        <v>1012</v>
      </c>
      <c r="B13" s="1">
        <v>45533</v>
      </c>
      <c r="C13" t="s">
        <v>11</v>
      </c>
      <c r="D13" t="s">
        <v>26</v>
      </c>
      <c r="E13" t="s">
        <v>477</v>
      </c>
      <c r="F13" t="s">
        <v>481</v>
      </c>
      <c r="G13">
        <v>19</v>
      </c>
      <c r="H13">
        <v>170.5</v>
      </c>
      <c r="I13" t="s">
        <v>486</v>
      </c>
      <c r="J13" t="s">
        <v>490</v>
      </c>
      <c r="K13">
        <v>3239.5</v>
      </c>
      <c r="L13" t="str">
        <f>VLOOKUP(Table1[[#This Row],[Sales Rep ID]],Table2[[#All],[Sales Rep ID]:[Name]],2,0)</f>
        <v>Charlie Lee</v>
      </c>
      <c r="M13">
        <f>VLOOKUP(Table1[[#This Row],[Sales Rep ID]],Table2[#All],7,0)</f>
        <v>94</v>
      </c>
      <c r="N13">
        <f>VLOOKUP(Table1[[#This Row],[Sales Rep ID]],Table2[#All],4,0)</f>
        <v>55000</v>
      </c>
      <c r="O13">
        <f>VLOOKUP(Table1[[#This Row],[Sales Rep ID]],Table2[#All],5,0)</f>
        <v>52000</v>
      </c>
      <c r="P13" t="str">
        <f>VLOOKUP(Table1[[#This Row],[Sales Rep ID]],Table2[#All],8,0)</f>
        <v>2020-09-20</v>
      </c>
    </row>
    <row r="14" spans="1:16" x14ac:dyDescent="0.3">
      <c r="A14">
        <v>1013</v>
      </c>
      <c r="B14" s="1">
        <v>45605</v>
      </c>
      <c r="C14" t="s">
        <v>12</v>
      </c>
      <c r="D14" t="s">
        <v>27</v>
      </c>
      <c r="E14" t="s">
        <v>479</v>
      </c>
      <c r="F14" t="s">
        <v>481</v>
      </c>
      <c r="G14">
        <v>16</v>
      </c>
      <c r="H14">
        <v>167.85</v>
      </c>
      <c r="I14" t="s">
        <v>485</v>
      </c>
      <c r="J14" t="s">
        <v>489</v>
      </c>
      <c r="K14">
        <v>2685.6</v>
      </c>
      <c r="L14" t="str">
        <f>VLOOKUP(Table1[[#This Row],[Sales Rep ID]],Table2[[#All],[Sales Rep ID]:[Name]],2,0)</f>
        <v>Diana Prince</v>
      </c>
      <c r="M14">
        <f>VLOOKUP(Table1[[#This Row],[Sales Rep ID]],Table2[#All],7,0)</f>
        <v>102</v>
      </c>
      <c r="N14">
        <f>VLOOKUP(Table1[[#This Row],[Sales Rep ID]],Table2[#All],4,0)</f>
        <v>60000</v>
      </c>
      <c r="O14">
        <f>VLOOKUP(Table1[[#This Row],[Sales Rep ID]],Table2[#All],5,0)</f>
        <v>61000</v>
      </c>
      <c r="P14" t="str">
        <f>VLOOKUP(Table1[[#This Row],[Sales Rep ID]],Table2[#All],8,0)</f>
        <v>2023-01-10</v>
      </c>
    </row>
    <row r="15" spans="1:16" x14ac:dyDescent="0.3">
      <c r="A15">
        <v>1014</v>
      </c>
      <c r="B15" s="1">
        <v>45523</v>
      </c>
      <c r="C15" t="s">
        <v>11</v>
      </c>
      <c r="D15" t="s">
        <v>28</v>
      </c>
      <c r="E15" t="s">
        <v>480</v>
      </c>
      <c r="F15" t="s">
        <v>483</v>
      </c>
      <c r="G15">
        <v>7</v>
      </c>
      <c r="H15">
        <v>171.8</v>
      </c>
      <c r="I15" t="s">
        <v>487</v>
      </c>
      <c r="J15" t="s">
        <v>489</v>
      </c>
      <c r="K15">
        <v>1202.5999999999999</v>
      </c>
      <c r="L15" t="str">
        <f>VLOOKUP(Table1[[#This Row],[Sales Rep ID]],Table2[[#All],[Sales Rep ID]:[Name]],2,0)</f>
        <v>Charlie Lee</v>
      </c>
      <c r="M15">
        <f>VLOOKUP(Table1[[#This Row],[Sales Rep ID]],Table2[#All],7,0)</f>
        <v>94</v>
      </c>
      <c r="N15">
        <f>VLOOKUP(Table1[[#This Row],[Sales Rep ID]],Table2[#All],4,0)</f>
        <v>55000</v>
      </c>
      <c r="O15">
        <f>VLOOKUP(Table1[[#This Row],[Sales Rep ID]],Table2[#All],5,0)</f>
        <v>52000</v>
      </c>
      <c r="P15" t="str">
        <f>VLOOKUP(Table1[[#This Row],[Sales Rep ID]],Table2[#All],8,0)</f>
        <v>2020-09-20</v>
      </c>
    </row>
    <row r="16" spans="1:16" x14ac:dyDescent="0.3">
      <c r="A16">
        <v>1015</v>
      </c>
      <c r="B16" s="1">
        <v>45568</v>
      </c>
      <c r="C16" t="s">
        <v>14</v>
      </c>
      <c r="D16" t="s">
        <v>29</v>
      </c>
      <c r="E16" t="s">
        <v>478</v>
      </c>
      <c r="F16" t="s">
        <v>483</v>
      </c>
      <c r="G16">
        <v>14</v>
      </c>
      <c r="H16">
        <v>107.32</v>
      </c>
      <c r="I16" t="s">
        <v>487</v>
      </c>
      <c r="J16" t="s">
        <v>488</v>
      </c>
      <c r="K16">
        <v>1502.48</v>
      </c>
      <c r="L16" t="str">
        <f>VLOOKUP(Table1[[#This Row],[Sales Rep ID]],Table2[[#All],[Sales Rep ID]:[Name]],2,0)</f>
        <v>Alice Smith</v>
      </c>
      <c r="M16">
        <f>VLOOKUP(Table1[[#This Row],[Sales Rep ID]],Table2[#All],7,0)</f>
        <v>96</v>
      </c>
      <c r="N16">
        <f>VLOOKUP(Table1[[#This Row],[Sales Rep ID]],Table2[#All],4,0)</f>
        <v>50000</v>
      </c>
      <c r="O16">
        <f>VLOOKUP(Table1[[#This Row],[Sales Rep ID]],Table2[#All],5,0)</f>
        <v>48000</v>
      </c>
      <c r="P16" t="str">
        <f>VLOOKUP(Table1[[#This Row],[Sales Rep ID]],Table2[#All],8,0)</f>
        <v>2022-03-01</v>
      </c>
    </row>
    <row r="17" spans="1:16" x14ac:dyDescent="0.3">
      <c r="A17">
        <v>1016</v>
      </c>
      <c r="B17" s="1">
        <v>45575</v>
      </c>
      <c r="C17" t="s">
        <v>11</v>
      </c>
      <c r="D17" t="s">
        <v>30</v>
      </c>
      <c r="E17" t="s">
        <v>477</v>
      </c>
      <c r="F17" t="s">
        <v>481</v>
      </c>
      <c r="G17">
        <v>14</v>
      </c>
      <c r="H17">
        <v>80.05</v>
      </c>
      <c r="I17" t="s">
        <v>486</v>
      </c>
      <c r="J17" t="s">
        <v>490</v>
      </c>
      <c r="K17">
        <v>1120.7</v>
      </c>
      <c r="L17" t="str">
        <f>VLOOKUP(Table1[[#This Row],[Sales Rep ID]],Table2[[#All],[Sales Rep ID]:[Name]],2,0)</f>
        <v>Charlie Lee</v>
      </c>
      <c r="M17">
        <f>VLOOKUP(Table1[[#This Row],[Sales Rep ID]],Table2[#All],7,0)</f>
        <v>94</v>
      </c>
      <c r="N17">
        <f>VLOOKUP(Table1[[#This Row],[Sales Rep ID]],Table2[#All],4,0)</f>
        <v>55000</v>
      </c>
      <c r="O17">
        <f>VLOOKUP(Table1[[#This Row],[Sales Rep ID]],Table2[#All],5,0)</f>
        <v>52000</v>
      </c>
      <c r="P17" t="str">
        <f>VLOOKUP(Table1[[#This Row],[Sales Rep ID]],Table2[#All],8,0)</f>
        <v>2020-09-20</v>
      </c>
    </row>
    <row r="18" spans="1:16" x14ac:dyDescent="0.3">
      <c r="A18">
        <v>1017</v>
      </c>
      <c r="B18" s="1">
        <v>45494</v>
      </c>
      <c r="C18" t="s">
        <v>11</v>
      </c>
      <c r="D18" t="s">
        <v>31</v>
      </c>
      <c r="E18" t="s">
        <v>477</v>
      </c>
      <c r="F18" t="s">
        <v>482</v>
      </c>
      <c r="G18">
        <v>4</v>
      </c>
      <c r="H18">
        <v>162.47999999999999</v>
      </c>
      <c r="I18" t="s">
        <v>485</v>
      </c>
      <c r="J18" t="s">
        <v>490</v>
      </c>
      <c r="K18">
        <v>649.91999999999996</v>
      </c>
      <c r="L18" t="str">
        <f>VLOOKUP(Table1[[#This Row],[Sales Rep ID]],Table2[[#All],[Sales Rep ID]:[Name]],2,0)</f>
        <v>Charlie Lee</v>
      </c>
      <c r="M18">
        <f>VLOOKUP(Table1[[#This Row],[Sales Rep ID]],Table2[#All],7,0)</f>
        <v>94</v>
      </c>
      <c r="N18">
        <f>VLOOKUP(Table1[[#This Row],[Sales Rep ID]],Table2[#All],4,0)</f>
        <v>55000</v>
      </c>
      <c r="O18">
        <f>VLOOKUP(Table1[[#This Row],[Sales Rep ID]],Table2[#All],5,0)</f>
        <v>52000</v>
      </c>
      <c r="P18" t="str">
        <f>VLOOKUP(Table1[[#This Row],[Sales Rep ID]],Table2[#All],8,0)</f>
        <v>2020-09-20</v>
      </c>
    </row>
    <row r="19" spans="1:16" x14ac:dyDescent="0.3">
      <c r="A19">
        <v>1018</v>
      </c>
      <c r="B19" s="1">
        <v>45538</v>
      </c>
      <c r="C19" t="s">
        <v>13</v>
      </c>
      <c r="D19" t="s">
        <v>32</v>
      </c>
      <c r="E19" t="s">
        <v>479</v>
      </c>
      <c r="F19" t="s">
        <v>483</v>
      </c>
      <c r="G19">
        <v>15</v>
      </c>
      <c r="H19">
        <v>101.23</v>
      </c>
      <c r="I19" t="s">
        <v>486</v>
      </c>
      <c r="J19" t="s">
        <v>490</v>
      </c>
      <c r="K19">
        <v>1518.45</v>
      </c>
      <c r="L19" t="str">
        <f>VLOOKUP(Table1[[#This Row],[Sales Rep ID]],Table2[[#All],[Sales Rep ID]:[Name]],2,0)</f>
        <v>Bob Johnson</v>
      </c>
      <c r="M19">
        <f>VLOOKUP(Table1[[#This Row],[Sales Rep ID]],Table2[#All],7,0)</f>
        <v>102</v>
      </c>
      <c r="N19">
        <f>VLOOKUP(Table1[[#This Row],[Sales Rep ID]],Table2[#All],4,0)</f>
        <v>45000</v>
      </c>
      <c r="O19">
        <f>VLOOKUP(Table1[[#This Row],[Sales Rep ID]],Table2[#All],5,0)</f>
        <v>46000</v>
      </c>
      <c r="P19" t="str">
        <f>VLOOKUP(Table1[[#This Row],[Sales Rep ID]],Table2[#All],8,0)</f>
        <v>2021-06-15</v>
      </c>
    </row>
    <row r="20" spans="1:16" x14ac:dyDescent="0.3">
      <c r="A20">
        <v>1019</v>
      </c>
      <c r="B20" s="1">
        <v>45581</v>
      </c>
      <c r="C20" t="s">
        <v>11</v>
      </c>
      <c r="D20" t="s">
        <v>33</v>
      </c>
      <c r="E20" t="s">
        <v>479</v>
      </c>
      <c r="F20" t="s">
        <v>482</v>
      </c>
      <c r="G20">
        <v>3</v>
      </c>
      <c r="H20">
        <v>53.02</v>
      </c>
      <c r="I20" t="s">
        <v>485</v>
      </c>
      <c r="J20" t="s">
        <v>489</v>
      </c>
      <c r="K20">
        <v>159.06</v>
      </c>
      <c r="L20" t="str">
        <f>VLOOKUP(Table1[[#This Row],[Sales Rep ID]],Table2[[#All],[Sales Rep ID]:[Name]],2,0)</f>
        <v>Charlie Lee</v>
      </c>
      <c r="M20">
        <f>VLOOKUP(Table1[[#This Row],[Sales Rep ID]],Table2[#All],7,0)</f>
        <v>94</v>
      </c>
      <c r="N20">
        <f>VLOOKUP(Table1[[#This Row],[Sales Rep ID]],Table2[#All],4,0)</f>
        <v>55000</v>
      </c>
      <c r="O20">
        <f>VLOOKUP(Table1[[#This Row],[Sales Rep ID]],Table2[#All],5,0)</f>
        <v>52000</v>
      </c>
      <c r="P20" t="str">
        <f>VLOOKUP(Table1[[#This Row],[Sales Rep ID]],Table2[#All],8,0)</f>
        <v>2020-09-20</v>
      </c>
    </row>
    <row r="21" spans="1:16" x14ac:dyDescent="0.3">
      <c r="A21">
        <v>1020</v>
      </c>
      <c r="B21" s="1">
        <v>45555</v>
      </c>
      <c r="C21" t="s">
        <v>12</v>
      </c>
      <c r="D21" t="s">
        <v>34</v>
      </c>
      <c r="E21" t="s">
        <v>479</v>
      </c>
      <c r="F21" t="s">
        <v>483</v>
      </c>
      <c r="G21">
        <v>5</v>
      </c>
      <c r="H21">
        <v>173.9</v>
      </c>
      <c r="I21" t="s">
        <v>484</v>
      </c>
      <c r="J21" t="s">
        <v>488</v>
      </c>
      <c r="K21">
        <v>869.5</v>
      </c>
      <c r="L21" t="str">
        <f>VLOOKUP(Table1[[#This Row],[Sales Rep ID]],Table2[[#All],[Sales Rep ID]:[Name]],2,0)</f>
        <v>Diana Prince</v>
      </c>
      <c r="M21">
        <f>VLOOKUP(Table1[[#This Row],[Sales Rep ID]],Table2[#All],7,0)</f>
        <v>102</v>
      </c>
      <c r="N21">
        <f>VLOOKUP(Table1[[#This Row],[Sales Rep ID]],Table2[#All],4,0)</f>
        <v>60000</v>
      </c>
      <c r="O21">
        <f>VLOOKUP(Table1[[#This Row],[Sales Rep ID]],Table2[#All],5,0)</f>
        <v>61000</v>
      </c>
      <c r="P21" t="str">
        <f>VLOOKUP(Table1[[#This Row],[Sales Rep ID]],Table2[#All],8,0)</f>
        <v>2023-01-10</v>
      </c>
    </row>
    <row r="22" spans="1:16" x14ac:dyDescent="0.3">
      <c r="A22">
        <v>1021</v>
      </c>
      <c r="B22" s="1">
        <v>45505</v>
      </c>
      <c r="C22" t="s">
        <v>13</v>
      </c>
      <c r="D22" t="s">
        <v>35</v>
      </c>
      <c r="E22" t="s">
        <v>478</v>
      </c>
      <c r="F22" t="s">
        <v>482</v>
      </c>
      <c r="G22">
        <v>1</v>
      </c>
      <c r="H22">
        <v>178.86</v>
      </c>
      <c r="I22" t="s">
        <v>485</v>
      </c>
      <c r="J22" t="s">
        <v>490</v>
      </c>
      <c r="K22">
        <v>178.86</v>
      </c>
      <c r="L22" t="str">
        <f>VLOOKUP(Table1[[#This Row],[Sales Rep ID]],Table2[[#All],[Sales Rep ID]:[Name]],2,0)</f>
        <v>Bob Johnson</v>
      </c>
      <c r="M22">
        <f>VLOOKUP(Table1[[#This Row],[Sales Rep ID]],Table2[#All],7,0)</f>
        <v>102</v>
      </c>
      <c r="N22">
        <f>VLOOKUP(Table1[[#This Row],[Sales Rep ID]],Table2[#All],4,0)</f>
        <v>45000</v>
      </c>
      <c r="O22">
        <f>VLOOKUP(Table1[[#This Row],[Sales Rep ID]],Table2[#All],5,0)</f>
        <v>46000</v>
      </c>
      <c r="P22" t="str">
        <f>VLOOKUP(Table1[[#This Row],[Sales Rep ID]],Table2[#All],8,0)</f>
        <v>2021-06-15</v>
      </c>
    </row>
    <row r="23" spans="1:16" x14ac:dyDescent="0.3">
      <c r="A23">
        <v>1022</v>
      </c>
      <c r="B23" s="1">
        <v>45491</v>
      </c>
      <c r="C23" t="s">
        <v>14</v>
      </c>
      <c r="D23" t="s">
        <v>36</v>
      </c>
      <c r="E23" t="s">
        <v>478</v>
      </c>
      <c r="F23" t="s">
        <v>482</v>
      </c>
      <c r="G23">
        <v>3</v>
      </c>
      <c r="H23">
        <v>103.94</v>
      </c>
      <c r="I23" t="s">
        <v>485</v>
      </c>
      <c r="J23" t="s">
        <v>489</v>
      </c>
      <c r="K23">
        <v>311.82</v>
      </c>
      <c r="L23" t="str">
        <f>VLOOKUP(Table1[[#This Row],[Sales Rep ID]],Table2[[#All],[Sales Rep ID]:[Name]],2,0)</f>
        <v>Alice Smith</v>
      </c>
      <c r="M23">
        <f>VLOOKUP(Table1[[#This Row],[Sales Rep ID]],Table2[#All],7,0)</f>
        <v>96</v>
      </c>
      <c r="N23">
        <f>VLOOKUP(Table1[[#This Row],[Sales Rep ID]],Table2[#All],4,0)</f>
        <v>50000</v>
      </c>
      <c r="O23">
        <f>VLOOKUP(Table1[[#This Row],[Sales Rep ID]],Table2[#All],5,0)</f>
        <v>48000</v>
      </c>
      <c r="P23" t="str">
        <f>VLOOKUP(Table1[[#This Row],[Sales Rep ID]],Table2[#All],8,0)</f>
        <v>2022-03-01</v>
      </c>
    </row>
    <row r="24" spans="1:16" x14ac:dyDescent="0.3">
      <c r="A24">
        <v>1023</v>
      </c>
      <c r="B24" s="1">
        <v>45370</v>
      </c>
      <c r="C24" t="s">
        <v>12</v>
      </c>
      <c r="D24" t="s">
        <v>37</v>
      </c>
      <c r="E24" t="s">
        <v>479</v>
      </c>
      <c r="F24" t="s">
        <v>482</v>
      </c>
      <c r="G24">
        <v>15</v>
      </c>
      <c r="H24">
        <v>33.630000000000003</v>
      </c>
      <c r="I24" t="s">
        <v>485</v>
      </c>
      <c r="J24" t="s">
        <v>489</v>
      </c>
      <c r="K24">
        <v>504.45</v>
      </c>
      <c r="L24" t="str">
        <f>VLOOKUP(Table1[[#This Row],[Sales Rep ID]],Table2[[#All],[Sales Rep ID]:[Name]],2,0)</f>
        <v>Diana Prince</v>
      </c>
      <c r="M24">
        <f>VLOOKUP(Table1[[#This Row],[Sales Rep ID]],Table2[#All],7,0)</f>
        <v>102</v>
      </c>
      <c r="N24">
        <f>VLOOKUP(Table1[[#This Row],[Sales Rep ID]],Table2[#All],4,0)</f>
        <v>60000</v>
      </c>
      <c r="O24">
        <f>VLOOKUP(Table1[[#This Row],[Sales Rep ID]],Table2[#All],5,0)</f>
        <v>61000</v>
      </c>
      <c r="P24" t="str">
        <f>VLOOKUP(Table1[[#This Row],[Sales Rep ID]],Table2[#All],8,0)</f>
        <v>2023-01-10</v>
      </c>
    </row>
    <row r="25" spans="1:16" x14ac:dyDescent="0.3">
      <c r="A25">
        <v>1024</v>
      </c>
      <c r="B25" s="1">
        <v>45634</v>
      </c>
      <c r="C25" t="s">
        <v>14</v>
      </c>
      <c r="D25" t="s">
        <v>38</v>
      </c>
      <c r="E25" t="s">
        <v>480</v>
      </c>
      <c r="F25" t="s">
        <v>481</v>
      </c>
      <c r="G25">
        <v>8</v>
      </c>
      <c r="H25">
        <v>89.81</v>
      </c>
      <c r="I25" t="s">
        <v>487</v>
      </c>
      <c r="J25" t="s">
        <v>489</v>
      </c>
      <c r="K25">
        <v>718.48</v>
      </c>
      <c r="L25" t="str">
        <f>VLOOKUP(Table1[[#This Row],[Sales Rep ID]],Table2[[#All],[Sales Rep ID]:[Name]],2,0)</f>
        <v>Alice Smith</v>
      </c>
      <c r="M25">
        <f>VLOOKUP(Table1[[#This Row],[Sales Rep ID]],Table2[#All],7,0)</f>
        <v>96</v>
      </c>
      <c r="N25">
        <f>VLOOKUP(Table1[[#This Row],[Sales Rep ID]],Table2[#All],4,0)</f>
        <v>50000</v>
      </c>
      <c r="O25">
        <f>VLOOKUP(Table1[[#This Row],[Sales Rep ID]],Table2[#All],5,0)</f>
        <v>48000</v>
      </c>
      <c r="P25" t="str">
        <f>VLOOKUP(Table1[[#This Row],[Sales Rep ID]],Table2[#All],8,0)</f>
        <v>2022-03-01</v>
      </c>
    </row>
    <row r="26" spans="1:16" x14ac:dyDescent="0.3">
      <c r="A26">
        <v>1025</v>
      </c>
      <c r="B26" s="1">
        <v>45635</v>
      </c>
      <c r="C26" t="s">
        <v>11</v>
      </c>
      <c r="D26" t="s">
        <v>39</v>
      </c>
      <c r="E26" t="s">
        <v>477</v>
      </c>
      <c r="F26" t="s">
        <v>482</v>
      </c>
      <c r="G26">
        <v>4</v>
      </c>
      <c r="H26">
        <v>164.64</v>
      </c>
      <c r="I26" t="s">
        <v>485</v>
      </c>
      <c r="J26" t="s">
        <v>490</v>
      </c>
      <c r="K26">
        <v>658.56</v>
      </c>
      <c r="L26" t="str">
        <f>VLOOKUP(Table1[[#This Row],[Sales Rep ID]],Table2[[#All],[Sales Rep ID]:[Name]],2,0)</f>
        <v>Charlie Lee</v>
      </c>
      <c r="M26">
        <f>VLOOKUP(Table1[[#This Row],[Sales Rep ID]],Table2[#All],7,0)</f>
        <v>94</v>
      </c>
      <c r="N26">
        <f>VLOOKUP(Table1[[#This Row],[Sales Rep ID]],Table2[#All],4,0)</f>
        <v>55000</v>
      </c>
      <c r="O26">
        <f>VLOOKUP(Table1[[#This Row],[Sales Rep ID]],Table2[#All],5,0)</f>
        <v>52000</v>
      </c>
      <c r="P26" t="str">
        <f>VLOOKUP(Table1[[#This Row],[Sales Rep ID]],Table2[#All],8,0)</f>
        <v>2020-09-20</v>
      </c>
    </row>
    <row r="27" spans="1:16" x14ac:dyDescent="0.3">
      <c r="A27">
        <v>1026</v>
      </c>
      <c r="B27" s="1">
        <v>45464</v>
      </c>
      <c r="C27" t="s">
        <v>12</v>
      </c>
      <c r="D27" t="s">
        <v>40</v>
      </c>
      <c r="E27" t="s">
        <v>477</v>
      </c>
      <c r="F27" t="s">
        <v>482</v>
      </c>
      <c r="G27">
        <v>2</v>
      </c>
      <c r="H27">
        <v>182.32</v>
      </c>
      <c r="I27" t="s">
        <v>484</v>
      </c>
      <c r="J27" t="s">
        <v>490</v>
      </c>
      <c r="K27">
        <v>364.64</v>
      </c>
      <c r="L27" t="str">
        <f>VLOOKUP(Table1[[#This Row],[Sales Rep ID]],Table2[[#All],[Sales Rep ID]:[Name]],2,0)</f>
        <v>Diana Prince</v>
      </c>
      <c r="M27">
        <f>VLOOKUP(Table1[[#This Row],[Sales Rep ID]],Table2[#All],7,0)</f>
        <v>102</v>
      </c>
      <c r="N27">
        <f>VLOOKUP(Table1[[#This Row],[Sales Rep ID]],Table2[#All],4,0)</f>
        <v>60000</v>
      </c>
      <c r="O27">
        <f>VLOOKUP(Table1[[#This Row],[Sales Rep ID]],Table2[#All],5,0)</f>
        <v>61000</v>
      </c>
      <c r="P27" t="str">
        <f>VLOOKUP(Table1[[#This Row],[Sales Rep ID]],Table2[#All],8,0)</f>
        <v>2023-01-10</v>
      </c>
    </row>
    <row r="28" spans="1:16" x14ac:dyDescent="0.3">
      <c r="A28">
        <v>1027</v>
      </c>
      <c r="B28" s="1">
        <v>45360</v>
      </c>
      <c r="C28" t="s">
        <v>12</v>
      </c>
      <c r="D28" t="s">
        <v>41</v>
      </c>
      <c r="E28" t="s">
        <v>478</v>
      </c>
      <c r="F28" t="s">
        <v>482</v>
      </c>
      <c r="G28">
        <v>10</v>
      </c>
      <c r="H28">
        <v>56.63</v>
      </c>
      <c r="I28" t="s">
        <v>484</v>
      </c>
      <c r="J28" t="s">
        <v>490</v>
      </c>
      <c r="K28">
        <v>566.30000000000007</v>
      </c>
      <c r="L28" t="str">
        <f>VLOOKUP(Table1[[#This Row],[Sales Rep ID]],Table2[[#All],[Sales Rep ID]:[Name]],2,0)</f>
        <v>Diana Prince</v>
      </c>
      <c r="M28">
        <f>VLOOKUP(Table1[[#This Row],[Sales Rep ID]],Table2[#All],7,0)</f>
        <v>102</v>
      </c>
      <c r="N28">
        <f>VLOOKUP(Table1[[#This Row],[Sales Rep ID]],Table2[#All],4,0)</f>
        <v>60000</v>
      </c>
      <c r="O28">
        <f>VLOOKUP(Table1[[#This Row],[Sales Rep ID]],Table2[#All],5,0)</f>
        <v>61000</v>
      </c>
      <c r="P28" t="str">
        <f>VLOOKUP(Table1[[#This Row],[Sales Rep ID]],Table2[#All],8,0)</f>
        <v>2023-01-10</v>
      </c>
    </row>
    <row r="29" spans="1:16" x14ac:dyDescent="0.3">
      <c r="A29">
        <v>1028</v>
      </c>
      <c r="B29" s="1">
        <v>45378</v>
      </c>
      <c r="C29" t="s">
        <v>14</v>
      </c>
      <c r="D29" t="s">
        <v>42</v>
      </c>
      <c r="E29" t="s">
        <v>477</v>
      </c>
      <c r="F29" t="s">
        <v>483</v>
      </c>
      <c r="G29">
        <v>4</v>
      </c>
      <c r="H29">
        <v>32.06</v>
      </c>
      <c r="I29" t="s">
        <v>484</v>
      </c>
      <c r="J29" t="s">
        <v>490</v>
      </c>
      <c r="K29">
        <v>128.24</v>
      </c>
      <c r="L29" t="str">
        <f>VLOOKUP(Table1[[#This Row],[Sales Rep ID]],Table2[[#All],[Sales Rep ID]:[Name]],2,0)</f>
        <v>Alice Smith</v>
      </c>
      <c r="M29">
        <f>VLOOKUP(Table1[[#This Row],[Sales Rep ID]],Table2[#All],7,0)</f>
        <v>96</v>
      </c>
      <c r="N29">
        <f>VLOOKUP(Table1[[#This Row],[Sales Rep ID]],Table2[#All],4,0)</f>
        <v>50000</v>
      </c>
      <c r="O29">
        <f>VLOOKUP(Table1[[#This Row],[Sales Rep ID]],Table2[#All],5,0)</f>
        <v>48000</v>
      </c>
      <c r="P29" t="str">
        <f>VLOOKUP(Table1[[#This Row],[Sales Rep ID]],Table2[#All],8,0)</f>
        <v>2022-03-01</v>
      </c>
    </row>
    <row r="30" spans="1:16" x14ac:dyDescent="0.3">
      <c r="A30">
        <v>1029</v>
      </c>
      <c r="B30" s="1">
        <v>45392</v>
      </c>
      <c r="C30" t="s">
        <v>12</v>
      </c>
      <c r="D30" t="s">
        <v>43</v>
      </c>
      <c r="E30" t="s">
        <v>480</v>
      </c>
      <c r="F30" t="s">
        <v>482</v>
      </c>
      <c r="G30">
        <v>3</v>
      </c>
      <c r="H30">
        <v>177.92</v>
      </c>
      <c r="I30" t="s">
        <v>485</v>
      </c>
      <c r="J30" t="s">
        <v>490</v>
      </c>
      <c r="K30">
        <v>533.76</v>
      </c>
      <c r="L30" t="str">
        <f>VLOOKUP(Table1[[#This Row],[Sales Rep ID]],Table2[[#All],[Sales Rep ID]:[Name]],2,0)</f>
        <v>Diana Prince</v>
      </c>
      <c r="M30">
        <f>VLOOKUP(Table1[[#This Row],[Sales Rep ID]],Table2[#All],7,0)</f>
        <v>102</v>
      </c>
      <c r="N30">
        <f>VLOOKUP(Table1[[#This Row],[Sales Rep ID]],Table2[#All],4,0)</f>
        <v>60000</v>
      </c>
      <c r="O30">
        <f>VLOOKUP(Table1[[#This Row],[Sales Rep ID]],Table2[#All],5,0)</f>
        <v>61000</v>
      </c>
      <c r="P30" t="str">
        <f>VLOOKUP(Table1[[#This Row],[Sales Rep ID]],Table2[#All],8,0)</f>
        <v>2023-01-10</v>
      </c>
    </row>
    <row r="31" spans="1:16" x14ac:dyDescent="0.3">
      <c r="A31">
        <v>1030</v>
      </c>
      <c r="B31" s="1">
        <v>45299</v>
      </c>
      <c r="C31" t="s">
        <v>12</v>
      </c>
      <c r="D31" t="s">
        <v>44</v>
      </c>
      <c r="E31" t="s">
        <v>477</v>
      </c>
      <c r="F31" t="s">
        <v>483</v>
      </c>
      <c r="G31">
        <v>2</v>
      </c>
      <c r="H31">
        <v>90.09</v>
      </c>
      <c r="I31" t="s">
        <v>486</v>
      </c>
      <c r="J31" t="s">
        <v>490</v>
      </c>
      <c r="K31">
        <v>180.18</v>
      </c>
      <c r="L31" t="str">
        <f>VLOOKUP(Table1[[#This Row],[Sales Rep ID]],Table2[[#All],[Sales Rep ID]:[Name]],2,0)</f>
        <v>Diana Prince</v>
      </c>
      <c r="M31">
        <f>VLOOKUP(Table1[[#This Row],[Sales Rep ID]],Table2[#All],7,0)</f>
        <v>102</v>
      </c>
      <c r="N31">
        <f>VLOOKUP(Table1[[#This Row],[Sales Rep ID]],Table2[#All],4,0)</f>
        <v>60000</v>
      </c>
      <c r="O31">
        <f>VLOOKUP(Table1[[#This Row],[Sales Rep ID]],Table2[#All],5,0)</f>
        <v>61000</v>
      </c>
      <c r="P31" t="str">
        <f>VLOOKUP(Table1[[#This Row],[Sales Rep ID]],Table2[#All],8,0)</f>
        <v>2023-01-10</v>
      </c>
    </row>
    <row r="32" spans="1:16" x14ac:dyDescent="0.3">
      <c r="A32">
        <v>1031</v>
      </c>
      <c r="B32" s="1">
        <v>45624</v>
      </c>
      <c r="C32" t="s">
        <v>12</v>
      </c>
      <c r="D32" t="s">
        <v>45</v>
      </c>
      <c r="E32" t="s">
        <v>478</v>
      </c>
      <c r="F32" t="s">
        <v>482</v>
      </c>
      <c r="G32">
        <v>17</v>
      </c>
      <c r="H32">
        <v>117.52</v>
      </c>
      <c r="I32" t="s">
        <v>486</v>
      </c>
      <c r="J32" t="s">
        <v>490</v>
      </c>
      <c r="K32">
        <v>1997.84</v>
      </c>
      <c r="L32" t="str">
        <f>VLOOKUP(Table1[[#This Row],[Sales Rep ID]],Table2[[#All],[Sales Rep ID]:[Name]],2,0)</f>
        <v>Diana Prince</v>
      </c>
      <c r="M32">
        <f>VLOOKUP(Table1[[#This Row],[Sales Rep ID]],Table2[#All],7,0)</f>
        <v>102</v>
      </c>
      <c r="N32">
        <f>VLOOKUP(Table1[[#This Row],[Sales Rep ID]],Table2[#All],4,0)</f>
        <v>60000</v>
      </c>
      <c r="O32">
        <f>VLOOKUP(Table1[[#This Row],[Sales Rep ID]],Table2[#All],5,0)</f>
        <v>61000</v>
      </c>
      <c r="P32" t="str">
        <f>VLOOKUP(Table1[[#This Row],[Sales Rep ID]],Table2[#All],8,0)</f>
        <v>2023-01-10</v>
      </c>
    </row>
    <row r="33" spans="1:16" x14ac:dyDescent="0.3">
      <c r="A33">
        <v>1032</v>
      </c>
      <c r="B33" s="1">
        <v>45491</v>
      </c>
      <c r="C33" t="s">
        <v>11</v>
      </c>
      <c r="D33" t="s">
        <v>46</v>
      </c>
      <c r="E33" t="s">
        <v>478</v>
      </c>
      <c r="F33" t="s">
        <v>482</v>
      </c>
      <c r="G33">
        <v>13</v>
      </c>
      <c r="H33">
        <v>194.25</v>
      </c>
      <c r="I33" t="s">
        <v>484</v>
      </c>
      <c r="J33" t="s">
        <v>490</v>
      </c>
      <c r="K33">
        <v>2525.25</v>
      </c>
      <c r="L33" t="str">
        <f>VLOOKUP(Table1[[#This Row],[Sales Rep ID]],Table2[[#All],[Sales Rep ID]:[Name]],2,0)</f>
        <v>Charlie Lee</v>
      </c>
      <c r="M33">
        <f>VLOOKUP(Table1[[#This Row],[Sales Rep ID]],Table2[#All],7,0)</f>
        <v>94</v>
      </c>
      <c r="N33">
        <f>VLOOKUP(Table1[[#This Row],[Sales Rep ID]],Table2[#All],4,0)</f>
        <v>55000</v>
      </c>
      <c r="O33">
        <f>VLOOKUP(Table1[[#This Row],[Sales Rep ID]],Table2[#All],5,0)</f>
        <v>52000</v>
      </c>
      <c r="P33" t="str">
        <f>VLOOKUP(Table1[[#This Row],[Sales Rep ID]],Table2[#All],8,0)</f>
        <v>2020-09-20</v>
      </c>
    </row>
    <row r="34" spans="1:16" x14ac:dyDescent="0.3">
      <c r="A34">
        <v>1033</v>
      </c>
      <c r="B34" s="1">
        <v>45378</v>
      </c>
      <c r="C34" t="s">
        <v>14</v>
      </c>
      <c r="D34" t="s">
        <v>47</v>
      </c>
      <c r="E34" t="s">
        <v>480</v>
      </c>
      <c r="F34" t="s">
        <v>481</v>
      </c>
      <c r="G34">
        <v>5</v>
      </c>
      <c r="H34">
        <v>31.98</v>
      </c>
      <c r="I34" t="s">
        <v>487</v>
      </c>
      <c r="J34" t="s">
        <v>490</v>
      </c>
      <c r="K34">
        <v>159.9</v>
      </c>
      <c r="L34" t="str">
        <f>VLOOKUP(Table1[[#This Row],[Sales Rep ID]],Table2[[#All],[Sales Rep ID]:[Name]],2,0)</f>
        <v>Alice Smith</v>
      </c>
      <c r="M34">
        <f>VLOOKUP(Table1[[#This Row],[Sales Rep ID]],Table2[#All],7,0)</f>
        <v>96</v>
      </c>
      <c r="N34">
        <f>VLOOKUP(Table1[[#This Row],[Sales Rep ID]],Table2[#All],4,0)</f>
        <v>50000</v>
      </c>
      <c r="O34">
        <f>VLOOKUP(Table1[[#This Row],[Sales Rep ID]],Table2[#All],5,0)</f>
        <v>48000</v>
      </c>
      <c r="P34" t="str">
        <f>VLOOKUP(Table1[[#This Row],[Sales Rep ID]],Table2[#All],8,0)</f>
        <v>2022-03-01</v>
      </c>
    </row>
    <row r="35" spans="1:16" x14ac:dyDescent="0.3">
      <c r="A35">
        <v>1034</v>
      </c>
      <c r="B35" s="1">
        <v>45334</v>
      </c>
      <c r="C35" t="s">
        <v>12</v>
      </c>
      <c r="D35" t="s">
        <v>48</v>
      </c>
      <c r="E35" t="s">
        <v>480</v>
      </c>
      <c r="F35" t="s">
        <v>483</v>
      </c>
      <c r="G35">
        <v>9</v>
      </c>
      <c r="H35">
        <v>136.69999999999999</v>
      </c>
      <c r="I35" t="s">
        <v>486</v>
      </c>
      <c r="J35" t="s">
        <v>489</v>
      </c>
      <c r="K35">
        <v>1230.3</v>
      </c>
      <c r="L35" t="str">
        <f>VLOOKUP(Table1[[#This Row],[Sales Rep ID]],Table2[[#All],[Sales Rep ID]:[Name]],2,0)</f>
        <v>Diana Prince</v>
      </c>
      <c r="M35">
        <f>VLOOKUP(Table1[[#This Row],[Sales Rep ID]],Table2[#All],7,0)</f>
        <v>102</v>
      </c>
      <c r="N35">
        <f>VLOOKUP(Table1[[#This Row],[Sales Rep ID]],Table2[#All],4,0)</f>
        <v>60000</v>
      </c>
      <c r="O35">
        <f>VLOOKUP(Table1[[#This Row],[Sales Rep ID]],Table2[#All],5,0)</f>
        <v>61000</v>
      </c>
      <c r="P35" t="str">
        <f>VLOOKUP(Table1[[#This Row],[Sales Rep ID]],Table2[#All],8,0)</f>
        <v>2023-01-10</v>
      </c>
    </row>
    <row r="36" spans="1:16" x14ac:dyDescent="0.3">
      <c r="A36">
        <v>1035</v>
      </c>
      <c r="B36" s="1">
        <v>45400</v>
      </c>
      <c r="C36" t="s">
        <v>13</v>
      </c>
      <c r="D36" t="s">
        <v>49</v>
      </c>
      <c r="E36" t="s">
        <v>477</v>
      </c>
      <c r="F36" t="s">
        <v>482</v>
      </c>
      <c r="G36">
        <v>6</v>
      </c>
      <c r="H36">
        <v>33.340000000000003</v>
      </c>
      <c r="I36" t="s">
        <v>485</v>
      </c>
      <c r="J36" t="s">
        <v>490</v>
      </c>
      <c r="K36">
        <v>200.04</v>
      </c>
      <c r="L36" t="str">
        <f>VLOOKUP(Table1[[#This Row],[Sales Rep ID]],Table2[[#All],[Sales Rep ID]:[Name]],2,0)</f>
        <v>Bob Johnson</v>
      </c>
      <c r="M36">
        <f>VLOOKUP(Table1[[#This Row],[Sales Rep ID]],Table2[#All],7,0)</f>
        <v>102</v>
      </c>
      <c r="N36">
        <f>VLOOKUP(Table1[[#This Row],[Sales Rep ID]],Table2[#All],4,0)</f>
        <v>45000</v>
      </c>
      <c r="O36">
        <f>VLOOKUP(Table1[[#This Row],[Sales Rep ID]],Table2[#All],5,0)</f>
        <v>46000</v>
      </c>
      <c r="P36" t="str">
        <f>VLOOKUP(Table1[[#This Row],[Sales Rep ID]],Table2[#All],8,0)</f>
        <v>2021-06-15</v>
      </c>
    </row>
    <row r="37" spans="1:16" x14ac:dyDescent="0.3">
      <c r="A37">
        <v>1036</v>
      </c>
      <c r="B37" s="1">
        <v>45443</v>
      </c>
      <c r="C37" t="s">
        <v>13</v>
      </c>
      <c r="D37" t="s">
        <v>50</v>
      </c>
      <c r="E37" t="s">
        <v>477</v>
      </c>
      <c r="F37" t="s">
        <v>483</v>
      </c>
      <c r="G37">
        <v>5</v>
      </c>
      <c r="H37">
        <v>87.58</v>
      </c>
      <c r="I37" t="s">
        <v>486</v>
      </c>
      <c r="J37" t="s">
        <v>488</v>
      </c>
      <c r="K37">
        <v>437.9</v>
      </c>
      <c r="L37" t="str">
        <f>VLOOKUP(Table1[[#This Row],[Sales Rep ID]],Table2[[#All],[Sales Rep ID]:[Name]],2,0)</f>
        <v>Bob Johnson</v>
      </c>
      <c r="M37">
        <f>VLOOKUP(Table1[[#This Row],[Sales Rep ID]],Table2[#All],7,0)</f>
        <v>102</v>
      </c>
      <c r="N37">
        <f>VLOOKUP(Table1[[#This Row],[Sales Rep ID]],Table2[#All],4,0)</f>
        <v>45000</v>
      </c>
      <c r="O37">
        <f>VLOOKUP(Table1[[#This Row],[Sales Rep ID]],Table2[#All],5,0)</f>
        <v>46000</v>
      </c>
      <c r="P37" t="str">
        <f>VLOOKUP(Table1[[#This Row],[Sales Rep ID]],Table2[#All],8,0)</f>
        <v>2021-06-15</v>
      </c>
    </row>
    <row r="38" spans="1:16" x14ac:dyDescent="0.3">
      <c r="A38">
        <v>1037</v>
      </c>
      <c r="B38" s="1">
        <v>45308</v>
      </c>
      <c r="C38" t="s">
        <v>13</v>
      </c>
      <c r="D38" t="s">
        <v>51</v>
      </c>
      <c r="E38" t="s">
        <v>478</v>
      </c>
      <c r="F38" t="s">
        <v>483</v>
      </c>
      <c r="G38">
        <v>10</v>
      </c>
      <c r="H38">
        <v>164.69</v>
      </c>
      <c r="I38" t="s">
        <v>484</v>
      </c>
      <c r="J38" t="s">
        <v>489</v>
      </c>
      <c r="K38">
        <v>1646.9</v>
      </c>
      <c r="L38" t="str">
        <f>VLOOKUP(Table1[[#This Row],[Sales Rep ID]],Table2[[#All],[Sales Rep ID]:[Name]],2,0)</f>
        <v>Bob Johnson</v>
      </c>
      <c r="M38">
        <f>VLOOKUP(Table1[[#This Row],[Sales Rep ID]],Table2[#All],7,0)</f>
        <v>102</v>
      </c>
      <c r="N38">
        <f>VLOOKUP(Table1[[#This Row],[Sales Rep ID]],Table2[#All],4,0)</f>
        <v>45000</v>
      </c>
      <c r="O38">
        <f>VLOOKUP(Table1[[#This Row],[Sales Rep ID]],Table2[#All],5,0)</f>
        <v>46000</v>
      </c>
      <c r="P38" t="str">
        <f>VLOOKUP(Table1[[#This Row],[Sales Rep ID]],Table2[#All],8,0)</f>
        <v>2021-06-15</v>
      </c>
    </row>
    <row r="39" spans="1:16" x14ac:dyDescent="0.3">
      <c r="A39">
        <v>1038</v>
      </c>
      <c r="B39" s="1">
        <v>45424</v>
      </c>
      <c r="C39" t="s">
        <v>13</v>
      </c>
      <c r="D39" t="s">
        <v>52</v>
      </c>
      <c r="E39" t="s">
        <v>480</v>
      </c>
      <c r="F39" t="s">
        <v>481</v>
      </c>
      <c r="G39">
        <v>8</v>
      </c>
      <c r="H39">
        <v>98.03</v>
      </c>
      <c r="I39" t="s">
        <v>487</v>
      </c>
      <c r="J39" t="s">
        <v>490</v>
      </c>
      <c r="K39">
        <v>784.24</v>
      </c>
      <c r="L39" t="str">
        <f>VLOOKUP(Table1[[#This Row],[Sales Rep ID]],Table2[[#All],[Sales Rep ID]:[Name]],2,0)</f>
        <v>Bob Johnson</v>
      </c>
      <c r="M39">
        <f>VLOOKUP(Table1[[#This Row],[Sales Rep ID]],Table2[#All],7,0)</f>
        <v>102</v>
      </c>
      <c r="N39">
        <f>VLOOKUP(Table1[[#This Row],[Sales Rep ID]],Table2[#All],4,0)</f>
        <v>45000</v>
      </c>
      <c r="O39">
        <f>VLOOKUP(Table1[[#This Row],[Sales Rep ID]],Table2[#All],5,0)</f>
        <v>46000</v>
      </c>
      <c r="P39" t="str">
        <f>VLOOKUP(Table1[[#This Row],[Sales Rep ID]],Table2[#All],8,0)</f>
        <v>2021-06-15</v>
      </c>
    </row>
    <row r="40" spans="1:16" x14ac:dyDescent="0.3">
      <c r="A40">
        <v>1039</v>
      </c>
      <c r="B40" s="1">
        <v>45439</v>
      </c>
      <c r="C40" t="s">
        <v>11</v>
      </c>
      <c r="D40" t="s">
        <v>53</v>
      </c>
      <c r="E40" t="s">
        <v>480</v>
      </c>
      <c r="F40" t="s">
        <v>481</v>
      </c>
      <c r="G40">
        <v>7</v>
      </c>
      <c r="H40">
        <v>199.49</v>
      </c>
      <c r="I40" t="s">
        <v>486</v>
      </c>
      <c r="J40" t="s">
        <v>488</v>
      </c>
      <c r="K40">
        <v>1396.43</v>
      </c>
      <c r="L40" t="str">
        <f>VLOOKUP(Table1[[#This Row],[Sales Rep ID]],Table2[[#All],[Sales Rep ID]:[Name]],2,0)</f>
        <v>Charlie Lee</v>
      </c>
      <c r="M40">
        <f>VLOOKUP(Table1[[#This Row],[Sales Rep ID]],Table2[#All],7,0)</f>
        <v>94</v>
      </c>
      <c r="N40">
        <f>VLOOKUP(Table1[[#This Row],[Sales Rep ID]],Table2[#All],4,0)</f>
        <v>55000</v>
      </c>
      <c r="O40">
        <f>VLOOKUP(Table1[[#This Row],[Sales Rep ID]],Table2[#All],5,0)</f>
        <v>52000</v>
      </c>
      <c r="P40" t="str">
        <f>VLOOKUP(Table1[[#This Row],[Sales Rep ID]],Table2[#All],8,0)</f>
        <v>2020-09-20</v>
      </c>
    </row>
    <row r="41" spans="1:16" x14ac:dyDescent="0.3">
      <c r="A41">
        <v>1040</v>
      </c>
      <c r="B41" s="1">
        <v>45568</v>
      </c>
      <c r="C41" t="s">
        <v>12</v>
      </c>
      <c r="D41" t="s">
        <v>54</v>
      </c>
      <c r="E41" t="s">
        <v>480</v>
      </c>
      <c r="F41" t="s">
        <v>481</v>
      </c>
      <c r="G41">
        <v>7</v>
      </c>
      <c r="H41">
        <v>120.63</v>
      </c>
      <c r="I41" t="s">
        <v>486</v>
      </c>
      <c r="J41" t="s">
        <v>490</v>
      </c>
      <c r="K41">
        <v>844.41</v>
      </c>
      <c r="L41" t="str">
        <f>VLOOKUP(Table1[[#This Row],[Sales Rep ID]],Table2[[#All],[Sales Rep ID]:[Name]],2,0)</f>
        <v>Diana Prince</v>
      </c>
      <c r="M41">
        <f>VLOOKUP(Table1[[#This Row],[Sales Rep ID]],Table2[#All],7,0)</f>
        <v>102</v>
      </c>
      <c r="N41">
        <f>VLOOKUP(Table1[[#This Row],[Sales Rep ID]],Table2[#All],4,0)</f>
        <v>60000</v>
      </c>
      <c r="O41">
        <f>VLOOKUP(Table1[[#This Row],[Sales Rep ID]],Table2[#All],5,0)</f>
        <v>61000</v>
      </c>
      <c r="P41" t="str">
        <f>VLOOKUP(Table1[[#This Row],[Sales Rep ID]],Table2[#All],8,0)</f>
        <v>2023-01-10</v>
      </c>
    </row>
    <row r="42" spans="1:16" x14ac:dyDescent="0.3">
      <c r="A42">
        <v>1041</v>
      </c>
      <c r="B42" s="1">
        <v>45523</v>
      </c>
      <c r="C42" t="s">
        <v>14</v>
      </c>
      <c r="D42" t="s">
        <v>55</v>
      </c>
      <c r="E42" t="s">
        <v>477</v>
      </c>
      <c r="F42" t="s">
        <v>481</v>
      </c>
      <c r="G42">
        <v>6</v>
      </c>
      <c r="H42">
        <v>77.81</v>
      </c>
      <c r="I42" t="s">
        <v>484</v>
      </c>
      <c r="J42" t="s">
        <v>488</v>
      </c>
      <c r="K42">
        <v>466.86</v>
      </c>
      <c r="L42" t="str">
        <f>VLOOKUP(Table1[[#This Row],[Sales Rep ID]],Table2[[#All],[Sales Rep ID]:[Name]],2,0)</f>
        <v>Alice Smith</v>
      </c>
      <c r="M42">
        <f>VLOOKUP(Table1[[#This Row],[Sales Rep ID]],Table2[#All],7,0)</f>
        <v>96</v>
      </c>
      <c r="N42">
        <f>VLOOKUP(Table1[[#This Row],[Sales Rep ID]],Table2[#All],4,0)</f>
        <v>50000</v>
      </c>
      <c r="O42">
        <f>VLOOKUP(Table1[[#This Row],[Sales Rep ID]],Table2[#All],5,0)</f>
        <v>48000</v>
      </c>
      <c r="P42" t="str">
        <f>VLOOKUP(Table1[[#This Row],[Sales Rep ID]],Table2[#All],8,0)</f>
        <v>2022-03-01</v>
      </c>
    </row>
    <row r="43" spans="1:16" x14ac:dyDescent="0.3">
      <c r="A43">
        <v>1042</v>
      </c>
      <c r="B43" s="1">
        <v>45605</v>
      </c>
      <c r="C43" t="s">
        <v>12</v>
      </c>
      <c r="D43" t="s">
        <v>56</v>
      </c>
      <c r="E43" t="s">
        <v>480</v>
      </c>
      <c r="F43" t="s">
        <v>481</v>
      </c>
      <c r="G43">
        <v>3</v>
      </c>
      <c r="H43">
        <v>59.62</v>
      </c>
      <c r="I43" t="s">
        <v>487</v>
      </c>
      <c r="J43" t="s">
        <v>488</v>
      </c>
      <c r="K43">
        <v>178.86</v>
      </c>
      <c r="L43" t="str">
        <f>VLOOKUP(Table1[[#This Row],[Sales Rep ID]],Table2[[#All],[Sales Rep ID]:[Name]],2,0)</f>
        <v>Diana Prince</v>
      </c>
      <c r="M43">
        <f>VLOOKUP(Table1[[#This Row],[Sales Rep ID]],Table2[#All],7,0)</f>
        <v>102</v>
      </c>
      <c r="N43">
        <f>VLOOKUP(Table1[[#This Row],[Sales Rep ID]],Table2[#All],4,0)</f>
        <v>60000</v>
      </c>
      <c r="O43">
        <f>VLOOKUP(Table1[[#This Row],[Sales Rep ID]],Table2[#All],5,0)</f>
        <v>61000</v>
      </c>
      <c r="P43" t="str">
        <f>VLOOKUP(Table1[[#This Row],[Sales Rep ID]],Table2[#All],8,0)</f>
        <v>2023-01-10</v>
      </c>
    </row>
    <row r="44" spans="1:16" x14ac:dyDescent="0.3">
      <c r="A44">
        <v>1043</v>
      </c>
      <c r="B44" s="1">
        <v>45657</v>
      </c>
      <c r="C44" t="s">
        <v>11</v>
      </c>
      <c r="D44" t="s">
        <v>57</v>
      </c>
      <c r="E44" t="s">
        <v>478</v>
      </c>
      <c r="F44" t="s">
        <v>481</v>
      </c>
      <c r="G44">
        <v>19</v>
      </c>
      <c r="H44">
        <v>83.09</v>
      </c>
      <c r="I44" t="s">
        <v>487</v>
      </c>
      <c r="J44" t="s">
        <v>488</v>
      </c>
      <c r="K44">
        <v>1578.71</v>
      </c>
      <c r="L44" t="str">
        <f>VLOOKUP(Table1[[#This Row],[Sales Rep ID]],Table2[[#All],[Sales Rep ID]:[Name]],2,0)</f>
        <v>Charlie Lee</v>
      </c>
      <c r="M44">
        <f>VLOOKUP(Table1[[#This Row],[Sales Rep ID]],Table2[#All],7,0)</f>
        <v>94</v>
      </c>
      <c r="N44">
        <f>VLOOKUP(Table1[[#This Row],[Sales Rep ID]],Table2[#All],4,0)</f>
        <v>55000</v>
      </c>
      <c r="O44">
        <f>VLOOKUP(Table1[[#This Row],[Sales Rep ID]],Table2[#All],5,0)</f>
        <v>52000</v>
      </c>
      <c r="P44" t="str">
        <f>VLOOKUP(Table1[[#This Row],[Sales Rep ID]],Table2[#All],8,0)</f>
        <v>2020-09-20</v>
      </c>
    </row>
    <row r="45" spans="1:16" x14ac:dyDescent="0.3">
      <c r="A45">
        <v>1044</v>
      </c>
      <c r="B45" s="1">
        <v>45519</v>
      </c>
      <c r="C45" t="s">
        <v>13</v>
      </c>
      <c r="D45" t="s">
        <v>58</v>
      </c>
      <c r="E45" t="s">
        <v>478</v>
      </c>
      <c r="F45" t="s">
        <v>481</v>
      </c>
      <c r="G45">
        <v>15</v>
      </c>
      <c r="H45">
        <v>87.06</v>
      </c>
      <c r="I45" t="s">
        <v>484</v>
      </c>
      <c r="J45" t="s">
        <v>488</v>
      </c>
      <c r="K45">
        <v>1305.9000000000001</v>
      </c>
      <c r="L45" t="str">
        <f>VLOOKUP(Table1[[#This Row],[Sales Rep ID]],Table2[[#All],[Sales Rep ID]:[Name]],2,0)</f>
        <v>Bob Johnson</v>
      </c>
      <c r="M45">
        <f>VLOOKUP(Table1[[#This Row],[Sales Rep ID]],Table2[#All],7,0)</f>
        <v>102</v>
      </c>
      <c r="N45">
        <f>VLOOKUP(Table1[[#This Row],[Sales Rep ID]],Table2[#All],4,0)</f>
        <v>45000</v>
      </c>
      <c r="O45">
        <f>VLOOKUP(Table1[[#This Row],[Sales Rep ID]],Table2[#All],5,0)</f>
        <v>46000</v>
      </c>
      <c r="P45" t="str">
        <f>VLOOKUP(Table1[[#This Row],[Sales Rep ID]],Table2[#All],8,0)</f>
        <v>2021-06-15</v>
      </c>
    </row>
    <row r="46" spans="1:16" x14ac:dyDescent="0.3">
      <c r="A46">
        <v>1045</v>
      </c>
      <c r="B46" s="1">
        <v>45430</v>
      </c>
      <c r="C46" t="s">
        <v>11</v>
      </c>
      <c r="D46" t="s">
        <v>59</v>
      </c>
      <c r="E46" t="s">
        <v>477</v>
      </c>
      <c r="F46" t="s">
        <v>481</v>
      </c>
      <c r="G46">
        <v>4</v>
      </c>
      <c r="H46">
        <v>32.369999999999997</v>
      </c>
      <c r="I46" t="s">
        <v>485</v>
      </c>
      <c r="J46" t="s">
        <v>489</v>
      </c>
      <c r="K46">
        <v>129.47999999999999</v>
      </c>
      <c r="L46" t="str">
        <f>VLOOKUP(Table1[[#This Row],[Sales Rep ID]],Table2[[#All],[Sales Rep ID]:[Name]],2,0)</f>
        <v>Charlie Lee</v>
      </c>
      <c r="M46">
        <f>VLOOKUP(Table1[[#This Row],[Sales Rep ID]],Table2[#All],7,0)</f>
        <v>94</v>
      </c>
      <c r="N46">
        <f>VLOOKUP(Table1[[#This Row],[Sales Rep ID]],Table2[#All],4,0)</f>
        <v>55000</v>
      </c>
      <c r="O46">
        <f>VLOOKUP(Table1[[#This Row],[Sales Rep ID]],Table2[#All],5,0)</f>
        <v>52000</v>
      </c>
      <c r="P46" t="str">
        <f>VLOOKUP(Table1[[#This Row],[Sales Rep ID]],Table2[#All],8,0)</f>
        <v>2020-09-20</v>
      </c>
    </row>
    <row r="47" spans="1:16" x14ac:dyDescent="0.3">
      <c r="A47">
        <v>1046</v>
      </c>
      <c r="B47" s="1">
        <v>45502</v>
      </c>
      <c r="C47" t="s">
        <v>12</v>
      </c>
      <c r="D47" t="s">
        <v>60</v>
      </c>
      <c r="E47" t="s">
        <v>479</v>
      </c>
      <c r="F47" t="s">
        <v>482</v>
      </c>
      <c r="G47">
        <v>12</v>
      </c>
      <c r="H47">
        <v>86.52</v>
      </c>
      <c r="I47" t="s">
        <v>486</v>
      </c>
      <c r="J47" t="s">
        <v>489</v>
      </c>
      <c r="K47">
        <v>1038.24</v>
      </c>
      <c r="L47" t="str">
        <f>VLOOKUP(Table1[[#This Row],[Sales Rep ID]],Table2[[#All],[Sales Rep ID]:[Name]],2,0)</f>
        <v>Diana Prince</v>
      </c>
      <c r="M47">
        <f>VLOOKUP(Table1[[#This Row],[Sales Rep ID]],Table2[#All],7,0)</f>
        <v>102</v>
      </c>
      <c r="N47">
        <f>VLOOKUP(Table1[[#This Row],[Sales Rep ID]],Table2[#All],4,0)</f>
        <v>60000</v>
      </c>
      <c r="O47">
        <f>VLOOKUP(Table1[[#This Row],[Sales Rep ID]],Table2[#All],5,0)</f>
        <v>61000</v>
      </c>
      <c r="P47" t="str">
        <f>VLOOKUP(Table1[[#This Row],[Sales Rep ID]],Table2[#All],8,0)</f>
        <v>2023-01-10</v>
      </c>
    </row>
    <row r="48" spans="1:16" x14ac:dyDescent="0.3">
      <c r="A48">
        <v>1047</v>
      </c>
      <c r="B48" s="1">
        <v>45319</v>
      </c>
      <c r="C48" t="s">
        <v>14</v>
      </c>
      <c r="D48" t="s">
        <v>61</v>
      </c>
      <c r="E48" t="s">
        <v>477</v>
      </c>
      <c r="F48" t="s">
        <v>483</v>
      </c>
      <c r="G48">
        <v>6</v>
      </c>
      <c r="H48">
        <v>103.56</v>
      </c>
      <c r="I48" t="s">
        <v>485</v>
      </c>
      <c r="J48" t="s">
        <v>488</v>
      </c>
      <c r="K48">
        <v>621.36</v>
      </c>
      <c r="L48" t="str">
        <f>VLOOKUP(Table1[[#This Row],[Sales Rep ID]],Table2[[#All],[Sales Rep ID]:[Name]],2,0)</f>
        <v>Alice Smith</v>
      </c>
      <c r="M48">
        <f>VLOOKUP(Table1[[#This Row],[Sales Rep ID]],Table2[#All],7,0)</f>
        <v>96</v>
      </c>
      <c r="N48">
        <f>VLOOKUP(Table1[[#This Row],[Sales Rep ID]],Table2[#All],4,0)</f>
        <v>50000</v>
      </c>
      <c r="O48">
        <f>VLOOKUP(Table1[[#This Row],[Sales Rep ID]],Table2[#All],5,0)</f>
        <v>48000</v>
      </c>
      <c r="P48" t="str">
        <f>VLOOKUP(Table1[[#This Row],[Sales Rep ID]],Table2[#All],8,0)</f>
        <v>2022-03-01</v>
      </c>
    </row>
    <row r="49" spans="1:16" x14ac:dyDescent="0.3">
      <c r="A49">
        <v>1048</v>
      </c>
      <c r="B49" s="1">
        <v>45342</v>
      </c>
      <c r="C49" t="s">
        <v>11</v>
      </c>
      <c r="D49" t="s">
        <v>62</v>
      </c>
      <c r="E49" t="s">
        <v>479</v>
      </c>
      <c r="F49" t="s">
        <v>481</v>
      </c>
      <c r="G49">
        <v>19</v>
      </c>
      <c r="H49">
        <v>150.09</v>
      </c>
      <c r="I49" t="s">
        <v>486</v>
      </c>
      <c r="J49" t="s">
        <v>490</v>
      </c>
      <c r="K49">
        <v>2851.71</v>
      </c>
      <c r="L49" t="str">
        <f>VLOOKUP(Table1[[#This Row],[Sales Rep ID]],Table2[[#All],[Sales Rep ID]:[Name]],2,0)</f>
        <v>Charlie Lee</v>
      </c>
      <c r="M49">
        <f>VLOOKUP(Table1[[#This Row],[Sales Rep ID]],Table2[#All],7,0)</f>
        <v>94</v>
      </c>
      <c r="N49">
        <f>VLOOKUP(Table1[[#This Row],[Sales Rep ID]],Table2[#All],4,0)</f>
        <v>55000</v>
      </c>
      <c r="O49">
        <f>VLOOKUP(Table1[[#This Row],[Sales Rep ID]],Table2[#All],5,0)</f>
        <v>52000</v>
      </c>
      <c r="P49" t="str">
        <f>VLOOKUP(Table1[[#This Row],[Sales Rep ID]],Table2[#All],8,0)</f>
        <v>2020-09-20</v>
      </c>
    </row>
    <row r="50" spans="1:16" x14ac:dyDescent="0.3">
      <c r="A50">
        <v>1049</v>
      </c>
      <c r="B50" s="1">
        <v>45552</v>
      </c>
      <c r="C50" t="s">
        <v>14</v>
      </c>
      <c r="D50" t="s">
        <v>63</v>
      </c>
      <c r="E50" t="s">
        <v>480</v>
      </c>
      <c r="F50" t="s">
        <v>481</v>
      </c>
      <c r="G50">
        <v>4</v>
      </c>
      <c r="H50">
        <v>138.21</v>
      </c>
      <c r="I50" t="s">
        <v>486</v>
      </c>
      <c r="J50" t="s">
        <v>488</v>
      </c>
      <c r="K50">
        <v>552.84</v>
      </c>
      <c r="L50" t="str">
        <f>VLOOKUP(Table1[[#This Row],[Sales Rep ID]],Table2[[#All],[Sales Rep ID]:[Name]],2,0)</f>
        <v>Alice Smith</v>
      </c>
      <c r="M50">
        <f>VLOOKUP(Table1[[#This Row],[Sales Rep ID]],Table2[#All],7,0)</f>
        <v>96</v>
      </c>
      <c r="N50">
        <f>VLOOKUP(Table1[[#This Row],[Sales Rep ID]],Table2[#All],4,0)</f>
        <v>50000</v>
      </c>
      <c r="O50">
        <f>VLOOKUP(Table1[[#This Row],[Sales Rep ID]],Table2[#All],5,0)</f>
        <v>48000</v>
      </c>
      <c r="P50" t="str">
        <f>VLOOKUP(Table1[[#This Row],[Sales Rep ID]],Table2[#All],8,0)</f>
        <v>2022-03-01</v>
      </c>
    </row>
    <row r="51" spans="1:16" x14ac:dyDescent="0.3">
      <c r="A51">
        <v>1050</v>
      </c>
      <c r="B51" s="1">
        <v>45552</v>
      </c>
      <c r="C51" t="s">
        <v>11</v>
      </c>
      <c r="D51" t="s">
        <v>64</v>
      </c>
      <c r="E51" t="s">
        <v>477</v>
      </c>
      <c r="F51" t="s">
        <v>483</v>
      </c>
      <c r="G51">
        <v>15</v>
      </c>
      <c r="H51">
        <v>147.58000000000001</v>
      </c>
      <c r="I51" t="s">
        <v>485</v>
      </c>
      <c r="J51" t="s">
        <v>489</v>
      </c>
      <c r="K51">
        <v>2213.6999999999998</v>
      </c>
      <c r="L51" t="str">
        <f>VLOOKUP(Table1[[#This Row],[Sales Rep ID]],Table2[[#All],[Sales Rep ID]:[Name]],2,0)</f>
        <v>Charlie Lee</v>
      </c>
      <c r="M51">
        <f>VLOOKUP(Table1[[#This Row],[Sales Rep ID]],Table2[#All],7,0)</f>
        <v>94</v>
      </c>
      <c r="N51">
        <f>VLOOKUP(Table1[[#This Row],[Sales Rep ID]],Table2[#All],4,0)</f>
        <v>55000</v>
      </c>
      <c r="O51">
        <f>VLOOKUP(Table1[[#This Row],[Sales Rep ID]],Table2[#All],5,0)</f>
        <v>52000</v>
      </c>
      <c r="P51" t="str">
        <f>VLOOKUP(Table1[[#This Row],[Sales Rep ID]],Table2[#All],8,0)</f>
        <v>2020-09-20</v>
      </c>
    </row>
    <row r="52" spans="1:16" x14ac:dyDescent="0.3">
      <c r="A52">
        <v>1051</v>
      </c>
      <c r="B52" s="1">
        <v>45641</v>
      </c>
      <c r="C52" t="s">
        <v>14</v>
      </c>
      <c r="D52" t="s">
        <v>65</v>
      </c>
      <c r="E52" t="s">
        <v>478</v>
      </c>
      <c r="F52" t="s">
        <v>482</v>
      </c>
      <c r="G52">
        <v>9</v>
      </c>
      <c r="H52">
        <v>21.51</v>
      </c>
      <c r="I52" t="s">
        <v>484</v>
      </c>
      <c r="J52" t="s">
        <v>490</v>
      </c>
      <c r="K52">
        <v>193.59</v>
      </c>
      <c r="L52" t="str">
        <f>VLOOKUP(Table1[[#This Row],[Sales Rep ID]],Table2[[#All],[Sales Rep ID]:[Name]],2,0)</f>
        <v>Alice Smith</v>
      </c>
      <c r="M52">
        <f>VLOOKUP(Table1[[#This Row],[Sales Rep ID]],Table2[#All],7,0)</f>
        <v>96</v>
      </c>
      <c r="N52">
        <f>VLOOKUP(Table1[[#This Row],[Sales Rep ID]],Table2[#All],4,0)</f>
        <v>50000</v>
      </c>
      <c r="O52">
        <f>VLOOKUP(Table1[[#This Row],[Sales Rep ID]],Table2[#All],5,0)</f>
        <v>48000</v>
      </c>
      <c r="P52" t="str">
        <f>VLOOKUP(Table1[[#This Row],[Sales Rep ID]],Table2[#All],8,0)</f>
        <v>2022-03-01</v>
      </c>
    </row>
    <row r="53" spans="1:16" x14ac:dyDescent="0.3">
      <c r="A53">
        <v>1052</v>
      </c>
      <c r="B53" s="1">
        <v>45643</v>
      </c>
      <c r="C53" t="s">
        <v>14</v>
      </c>
      <c r="D53" t="s">
        <v>66</v>
      </c>
      <c r="E53" t="s">
        <v>480</v>
      </c>
      <c r="F53" t="s">
        <v>483</v>
      </c>
      <c r="G53">
        <v>5</v>
      </c>
      <c r="H53">
        <v>59.18</v>
      </c>
      <c r="I53" t="s">
        <v>484</v>
      </c>
      <c r="J53" t="s">
        <v>489</v>
      </c>
      <c r="K53">
        <v>295.89999999999998</v>
      </c>
      <c r="L53" t="str">
        <f>VLOOKUP(Table1[[#This Row],[Sales Rep ID]],Table2[[#All],[Sales Rep ID]:[Name]],2,0)</f>
        <v>Alice Smith</v>
      </c>
      <c r="M53">
        <f>VLOOKUP(Table1[[#This Row],[Sales Rep ID]],Table2[#All],7,0)</f>
        <v>96</v>
      </c>
      <c r="N53">
        <f>VLOOKUP(Table1[[#This Row],[Sales Rep ID]],Table2[#All],4,0)</f>
        <v>50000</v>
      </c>
      <c r="O53">
        <f>VLOOKUP(Table1[[#This Row],[Sales Rep ID]],Table2[#All],5,0)</f>
        <v>48000</v>
      </c>
      <c r="P53" t="str">
        <f>VLOOKUP(Table1[[#This Row],[Sales Rep ID]],Table2[#All],8,0)</f>
        <v>2022-03-01</v>
      </c>
    </row>
    <row r="54" spans="1:16" x14ac:dyDescent="0.3">
      <c r="A54">
        <v>1053</v>
      </c>
      <c r="B54" s="1">
        <v>45299</v>
      </c>
      <c r="C54" t="s">
        <v>13</v>
      </c>
      <c r="D54" t="s">
        <v>67</v>
      </c>
      <c r="E54" t="s">
        <v>478</v>
      </c>
      <c r="F54" t="s">
        <v>483</v>
      </c>
      <c r="G54">
        <v>13</v>
      </c>
      <c r="H54">
        <v>139.1</v>
      </c>
      <c r="I54" t="s">
        <v>486</v>
      </c>
      <c r="J54" t="s">
        <v>489</v>
      </c>
      <c r="K54">
        <v>1808.3</v>
      </c>
      <c r="L54" t="str">
        <f>VLOOKUP(Table1[[#This Row],[Sales Rep ID]],Table2[[#All],[Sales Rep ID]:[Name]],2,0)</f>
        <v>Bob Johnson</v>
      </c>
      <c r="M54">
        <f>VLOOKUP(Table1[[#This Row],[Sales Rep ID]],Table2[#All],7,0)</f>
        <v>102</v>
      </c>
      <c r="N54">
        <f>VLOOKUP(Table1[[#This Row],[Sales Rep ID]],Table2[#All],4,0)</f>
        <v>45000</v>
      </c>
      <c r="O54">
        <f>VLOOKUP(Table1[[#This Row],[Sales Rep ID]],Table2[#All],5,0)</f>
        <v>46000</v>
      </c>
      <c r="P54" t="str">
        <f>VLOOKUP(Table1[[#This Row],[Sales Rep ID]],Table2[#All],8,0)</f>
        <v>2021-06-15</v>
      </c>
    </row>
    <row r="55" spans="1:16" x14ac:dyDescent="0.3">
      <c r="A55">
        <v>1054</v>
      </c>
      <c r="B55" s="1">
        <v>45611</v>
      </c>
      <c r="C55" t="s">
        <v>14</v>
      </c>
      <c r="D55" t="s">
        <v>68</v>
      </c>
      <c r="E55" t="s">
        <v>480</v>
      </c>
      <c r="F55" t="s">
        <v>481</v>
      </c>
      <c r="G55">
        <v>18</v>
      </c>
      <c r="H55">
        <v>107.12</v>
      </c>
      <c r="I55" t="s">
        <v>484</v>
      </c>
      <c r="J55" t="s">
        <v>490</v>
      </c>
      <c r="K55">
        <v>1928.16</v>
      </c>
      <c r="L55" t="str">
        <f>VLOOKUP(Table1[[#This Row],[Sales Rep ID]],Table2[[#All],[Sales Rep ID]:[Name]],2,0)</f>
        <v>Alice Smith</v>
      </c>
      <c r="M55">
        <f>VLOOKUP(Table1[[#This Row],[Sales Rep ID]],Table2[#All],7,0)</f>
        <v>96</v>
      </c>
      <c r="N55">
        <f>VLOOKUP(Table1[[#This Row],[Sales Rep ID]],Table2[#All],4,0)</f>
        <v>50000</v>
      </c>
      <c r="O55">
        <f>VLOOKUP(Table1[[#This Row],[Sales Rep ID]],Table2[#All],5,0)</f>
        <v>48000</v>
      </c>
      <c r="P55" t="str">
        <f>VLOOKUP(Table1[[#This Row],[Sales Rep ID]],Table2[#All],8,0)</f>
        <v>2022-03-01</v>
      </c>
    </row>
    <row r="56" spans="1:16" x14ac:dyDescent="0.3">
      <c r="A56">
        <v>1055</v>
      </c>
      <c r="B56" s="1">
        <v>45429</v>
      </c>
      <c r="C56" t="s">
        <v>13</v>
      </c>
      <c r="D56" t="s">
        <v>69</v>
      </c>
      <c r="E56" t="s">
        <v>477</v>
      </c>
      <c r="F56" t="s">
        <v>483</v>
      </c>
      <c r="G56">
        <v>5</v>
      </c>
      <c r="H56">
        <v>20.96</v>
      </c>
      <c r="I56" t="s">
        <v>486</v>
      </c>
      <c r="J56" t="s">
        <v>488</v>
      </c>
      <c r="K56">
        <v>104.8</v>
      </c>
      <c r="L56" t="str">
        <f>VLOOKUP(Table1[[#This Row],[Sales Rep ID]],Table2[[#All],[Sales Rep ID]:[Name]],2,0)</f>
        <v>Bob Johnson</v>
      </c>
      <c r="M56">
        <f>VLOOKUP(Table1[[#This Row],[Sales Rep ID]],Table2[#All],7,0)</f>
        <v>102</v>
      </c>
      <c r="N56">
        <f>VLOOKUP(Table1[[#This Row],[Sales Rep ID]],Table2[#All],4,0)</f>
        <v>45000</v>
      </c>
      <c r="O56">
        <f>VLOOKUP(Table1[[#This Row],[Sales Rep ID]],Table2[#All],5,0)</f>
        <v>46000</v>
      </c>
      <c r="P56" t="str">
        <f>VLOOKUP(Table1[[#This Row],[Sales Rep ID]],Table2[#All],8,0)</f>
        <v>2021-06-15</v>
      </c>
    </row>
    <row r="57" spans="1:16" x14ac:dyDescent="0.3">
      <c r="A57">
        <v>1056</v>
      </c>
      <c r="B57" s="1">
        <v>45329</v>
      </c>
      <c r="C57" t="s">
        <v>12</v>
      </c>
      <c r="D57" t="s">
        <v>70</v>
      </c>
      <c r="E57" t="s">
        <v>479</v>
      </c>
      <c r="F57" t="s">
        <v>483</v>
      </c>
      <c r="G57">
        <v>16</v>
      </c>
      <c r="H57">
        <v>164.81</v>
      </c>
      <c r="I57" t="s">
        <v>484</v>
      </c>
      <c r="J57" t="s">
        <v>488</v>
      </c>
      <c r="K57">
        <v>2636.96</v>
      </c>
      <c r="L57" t="str">
        <f>VLOOKUP(Table1[[#This Row],[Sales Rep ID]],Table2[[#All],[Sales Rep ID]:[Name]],2,0)</f>
        <v>Diana Prince</v>
      </c>
      <c r="M57">
        <f>VLOOKUP(Table1[[#This Row],[Sales Rep ID]],Table2[#All],7,0)</f>
        <v>102</v>
      </c>
      <c r="N57">
        <f>VLOOKUP(Table1[[#This Row],[Sales Rep ID]],Table2[#All],4,0)</f>
        <v>60000</v>
      </c>
      <c r="O57">
        <f>VLOOKUP(Table1[[#This Row],[Sales Rep ID]],Table2[#All],5,0)</f>
        <v>61000</v>
      </c>
      <c r="P57" t="str">
        <f>VLOOKUP(Table1[[#This Row],[Sales Rep ID]],Table2[#All],8,0)</f>
        <v>2023-01-10</v>
      </c>
    </row>
    <row r="58" spans="1:16" x14ac:dyDescent="0.3">
      <c r="A58">
        <v>1057</v>
      </c>
      <c r="B58" s="1">
        <v>45402</v>
      </c>
      <c r="C58" t="s">
        <v>12</v>
      </c>
      <c r="D58" t="s">
        <v>71</v>
      </c>
      <c r="E58" t="s">
        <v>480</v>
      </c>
      <c r="F58" t="s">
        <v>481</v>
      </c>
      <c r="G58">
        <v>19</v>
      </c>
      <c r="H58">
        <v>159.11000000000001</v>
      </c>
      <c r="I58" t="s">
        <v>486</v>
      </c>
      <c r="J58" t="s">
        <v>488</v>
      </c>
      <c r="K58">
        <v>3023.09</v>
      </c>
      <c r="L58" t="str">
        <f>VLOOKUP(Table1[[#This Row],[Sales Rep ID]],Table2[[#All],[Sales Rep ID]:[Name]],2,0)</f>
        <v>Diana Prince</v>
      </c>
      <c r="M58">
        <f>VLOOKUP(Table1[[#This Row],[Sales Rep ID]],Table2[#All],7,0)</f>
        <v>102</v>
      </c>
      <c r="N58">
        <f>VLOOKUP(Table1[[#This Row],[Sales Rep ID]],Table2[#All],4,0)</f>
        <v>60000</v>
      </c>
      <c r="O58">
        <f>VLOOKUP(Table1[[#This Row],[Sales Rep ID]],Table2[#All],5,0)</f>
        <v>61000</v>
      </c>
      <c r="P58" t="str">
        <f>VLOOKUP(Table1[[#This Row],[Sales Rep ID]],Table2[#All],8,0)</f>
        <v>2023-01-10</v>
      </c>
    </row>
    <row r="59" spans="1:16" x14ac:dyDescent="0.3">
      <c r="A59">
        <v>1058</v>
      </c>
      <c r="B59" s="1">
        <v>45511</v>
      </c>
      <c r="C59" t="s">
        <v>13</v>
      </c>
      <c r="D59" t="s">
        <v>72</v>
      </c>
      <c r="E59" t="s">
        <v>479</v>
      </c>
      <c r="F59" t="s">
        <v>481</v>
      </c>
      <c r="G59">
        <v>14</v>
      </c>
      <c r="H59">
        <v>118.72</v>
      </c>
      <c r="I59" t="s">
        <v>484</v>
      </c>
      <c r="J59" t="s">
        <v>488</v>
      </c>
      <c r="K59">
        <v>1662.08</v>
      </c>
      <c r="L59" t="str">
        <f>VLOOKUP(Table1[[#This Row],[Sales Rep ID]],Table2[[#All],[Sales Rep ID]:[Name]],2,0)</f>
        <v>Bob Johnson</v>
      </c>
      <c r="M59">
        <f>VLOOKUP(Table1[[#This Row],[Sales Rep ID]],Table2[#All],7,0)</f>
        <v>102</v>
      </c>
      <c r="N59">
        <f>VLOOKUP(Table1[[#This Row],[Sales Rep ID]],Table2[#All],4,0)</f>
        <v>45000</v>
      </c>
      <c r="O59">
        <f>VLOOKUP(Table1[[#This Row],[Sales Rep ID]],Table2[#All],5,0)</f>
        <v>46000</v>
      </c>
      <c r="P59" t="str">
        <f>VLOOKUP(Table1[[#This Row],[Sales Rep ID]],Table2[#All],8,0)</f>
        <v>2021-06-15</v>
      </c>
    </row>
    <row r="60" spans="1:16" x14ac:dyDescent="0.3">
      <c r="A60">
        <v>1059</v>
      </c>
      <c r="B60" s="1">
        <v>45628</v>
      </c>
      <c r="C60" t="s">
        <v>13</v>
      </c>
      <c r="D60" t="s">
        <v>73</v>
      </c>
      <c r="E60" t="s">
        <v>480</v>
      </c>
      <c r="F60" t="s">
        <v>481</v>
      </c>
      <c r="G60">
        <v>16</v>
      </c>
      <c r="H60">
        <v>31.96</v>
      </c>
      <c r="I60" t="s">
        <v>487</v>
      </c>
      <c r="J60" t="s">
        <v>490</v>
      </c>
      <c r="K60">
        <v>511.36</v>
      </c>
      <c r="L60" t="str">
        <f>VLOOKUP(Table1[[#This Row],[Sales Rep ID]],Table2[[#All],[Sales Rep ID]:[Name]],2,0)</f>
        <v>Bob Johnson</v>
      </c>
      <c r="M60">
        <f>VLOOKUP(Table1[[#This Row],[Sales Rep ID]],Table2[#All],7,0)</f>
        <v>102</v>
      </c>
      <c r="N60">
        <f>VLOOKUP(Table1[[#This Row],[Sales Rep ID]],Table2[#All],4,0)</f>
        <v>45000</v>
      </c>
      <c r="O60">
        <f>VLOOKUP(Table1[[#This Row],[Sales Rep ID]],Table2[#All],5,0)</f>
        <v>46000</v>
      </c>
      <c r="P60" t="str">
        <f>VLOOKUP(Table1[[#This Row],[Sales Rep ID]],Table2[#All],8,0)</f>
        <v>2021-06-15</v>
      </c>
    </row>
    <row r="61" spans="1:16" x14ac:dyDescent="0.3">
      <c r="A61">
        <v>1060</v>
      </c>
      <c r="B61" s="1">
        <v>45514</v>
      </c>
      <c r="C61" t="s">
        <v>11</v>
      </c>
      <c r="D61" t="s">
        <v>74</v>
      </c>
      <c r="E61" t="s">
        <v>478</v>
      </c>
      <c r="F61" t="s">
        <v>481</v>
      </c>
      <c r="G61">
        <v>15</v>
      </c>
      <c r="H61">
        <v>157.97</v>
      </c>
      <c r="I61" t="s">
        <v>485</v>
      </c>
      <c r="J61" t="s">
        <v>490</v>
      </c>
      <c r="K61">
        <v>2369.5500000000002</v>
      </c>
      <c r="L61" t="str">
        <f>VLOOKUP(Table1[[#This Row],[Sales Rep ID]],Table2[[#All],[Sales Rep ID]:[Name]],2,0)</f>
        <v>Charlie Lee</v>
      </c>
      <c r="M61">
        <f>VLOOKUP(Table1[[#This Row],[Sales Rep ID]],Table2[#All],7,0)</f>
        <v>94</v>
      </c>
      <c r="N61">
        <f>VLOOKUP(Table1[[#This Row],[Sales Rep ID]],Table2[#All],4,0)</f>
        <v>55000</v>
      </c>
      <c r="O61">
        <f>VLOOKUP(Table1[[#This Row],[Sales Rep ID]],Table2[#All],5,0)</f>
        <v>52000</v>
      </c>
      <c r="P61" t="str">
        <f>VLOOKUP(Table1[[#This Row],[Sales Rep ID]],Table2[#All],8,0)</f>
        <v>2020-09-20</v>
      </c>
    </row>
    <row r="62" spans="1:16" x14ac:dyDescent="0.3">
      <c r="A62">
        <v>1061</v>
      </c>
      <c r="B62" s="1">
        <v>45427</v>
      </c>
      <c r="C62" t="s">
        <v>11</v>
      </c>
      <c r="D62" t="s">
        <v>75</v>
      </c>
      <c r="E62" t="s">
        <v>478</v>
      </c>
      <c r="F62" t="s">
        <v>483</v>
      </c>
      <c r="G62">
        <v>4</v>
      </c>
      <c r="H62">
        <v>125.07</v>
      </c>
      <c r="I62" t="s">
        <v>487</v>
      </c>
      <c r="J62" t="s">
        <v>490</v>
      </c>
      <c r="K62">
        <v>500.28</v>
      </c>
      <c r="L62" t="str">
        <f>VLOOKUP(Table1[[#This Row],[Sales Rep ID]],Table2[[#All],[Sales Rep ID]:[Name]],2,0)</f>
        <v>Charlie Lee</v>
      </c>
      <c r="M62">
        <f>VLOOKUP(Table1[[#This Row],[Sales Rep ID]],Table2[#All],7,0)</f>
        <v>94</v>
      </c>
      <c r="N62">
        <f>VLOOKUP(Table1[[#This Row],[Sales Rep ID]],Table2[#All],4,0)</f>
        <v>55000</v>
      </c>
      <c r="O62">
        <f>VLOOKUP(Table1[[#This Row],[Sales Rep ID]],Table2[#All],5,0)</f>
        <v>52000</v>
      </c>
      <c r="P62" t="str">
        <f>VLOOKUP(Table1[[#This Row],[Sales Rep ID]],Table2[#All],8,0)</f>
        <v>2020-09-20</v>
      </c>
    </row>
    <row r="63" spans="1:16" x14ac:dyDescent="0.3">
      <c r="A63">
        <v>1062</v>
      </c>
      <c r="B63" s="1">
        <v>45547</v>
      </c>
      <c r="C63" t="s">
        <v>11</v>
      </c>
      <c r="D63" t="s">
        <v>76</v>
      </c>
      <c r="E63" t="s">
        <v>480</v>
      </c>
      <c r="F63" t="s">
        <v>483</v>
      </c>
      <c r="G63">
        <v>7</v>
      </c>
      <c r="H63">
        <v>160.75</v>
      </c>
      <c r="I63" t="s">
        <v>485</v>
      </c>
      <c r="J63" t="s">
        <v>489</v>
      </c>
      <c r="K63">
        <v>1125.25</v>
      </c>
      <c r="L63" t="str">
        <f>VLOOKUP(Table1[[#This Row],[Sales Rep ID]],Table2[[#All],[Sales Rep ID]:[Name]],2,0)</f>
        <v>Charlie Lee</v>
      </c>
      <c r="M63">
        <f>VLOOKUP(Table1[[#This Row],[Sales Rep ID]],Table2[#All],7,0)</f>
        <v>94</v>
      </c>
      <c r="N63">
        <f>VLOOKUP(Table1[[#This Row],[Sales Rep ID]],Table2[#All],4,0)</f>
        <v>55000</v>
      </c>
      <c r="O63">
        <f>VLOOKUP(Table1[[#This Row],[Sales Rep ID]],Table2[#All],5,0)</f>
        <v>52000</v>
      </c>
      <c r="P63" t="str">
        <f>VLOOKUP(Table1[[#This Row],[Sales Rep ID]],Table2[#All],8,0)</f>
        <v>2020-09-20</v>
      </c>
    </row>
    <row r="64" spans="1:16" x14ac:dyDescent="0.3">
      <c r="A64">
        <v>1063</v>
      </c>
      <c r="B64" s="1">
        <v>45651</v>
      </c>
      <c r="C64" t="s">
        <v>12</v>
      </c>
      <c r="D64" t="s">
        <v>77</v>
      </c>
      <c r="E64" t="s">
        <v>479</v>
      </c>
      <c r="F64" t="s">
        <v>482</v>
      </c>
      <c r="G64">
        <v>16</v>
      </c>
      <c r="H64">
        <v>155.31</v>
      </c>
      <c r="I64" t="s">
        <v>485</v>
      </c>
      <c r="J64" t="s">
        <v>490</v>
      </c>
      <c r="K64">
        <v>2484.96</v>
      </c>
      <c r="L64" t="str">
        <f>VLOOKUP(Table1[[#This Row],[Sales Rep ID]],Table2[[#All],[Sales Rep ID]:[Name]],2,0)</f>
        <v>Diana Prince</v>
      </c>
      <c r="M64">
        <f>VLOOKUP(Table1[[#This Row],[Sales Rep ID]],Table2[#All],7,0)</f>
        <v>102</v>
      </c>
      <c r="N64">
        <f>VLOOKUP(Table1[[#This Row],[Sales Rep ID]],Table2[#All],4,0)</f>
        <v>60000</v>
      </c>
      <c r="O64">
        <f>VLOOKUP(Table1[[#This Row],[Sales Rep ID]],Table2[#All],5,0)</f>
        <v>61000</v>
      </c>
      <c r="P64" t="str">
        <f>VLOOKUP(Table1[[#This Row],[Sales Rep ID]],Table2[#All],8,0)</f>
        <v>2023-01-10</v>
      </c>
    </row>
    <row r="65" spans="1:16" x14ac:dyDescent="0.3">
      <c r="A65">
        <v>1064</v>
      </c>
      <c r="B65" s="1">
        <v>45620</v>
      </c>
      <c r="C65" t="s">
        <v>11</v>
      </c>
      <c r="D65" t="s">
        <v>78</v>
      </c>
      <c r="E65" t="s">
        <v>477</v>
      </c>
      <c r="F65" t="s">
        <v>482</v>
      </c>
      <c r="G65">
        <v>8</v>
      </c>
      <c r="H65">
        <v>164.54</v>
      </c>
      <c r="I65" t="s">
        <v>486</v>
      </c>
      <c r="J65" t="s">
        <v>488</v>
      </c>
      <c r="K65">
        <v>1316.32</v>
      </c>
      <c r="L65" t="str">
        <f>VLOOKUP(Table1[[#This Row],[Sales Rep ID]],Table2[[#All],[Sales Rep ID]:[Name]],2,0)</f>
        <v>Charlie Lee</v>
      </c>
      <c r="M65">
        <f>VLOOKUP(Table1[[#This Row],[Sales Rep ID]],Table2[#All],7,0)</f>
        <v>94</v>
      </c>
      <c r="N65">
        <f>VLOOKUP(Table1[[#This Row],[Sales Rep ID]],Table2[#All],4,0)</f>
        <v>55000</v>
      </c>
      <c r="O65">
        <f>VLOOKUP(Table1[[#This Row],[Sales Rep ID]],Table2[#All],5,0)</f>
        <v>52000</v>
      </c>
      <c r="P65" t="str">
        <f>VLOOKUP(Table1[[#This Row],[Sales Rep ID]],Table2[#All],8,0)</f>
        <v>2020-09-20</v>
      </c>
    </row>
    <row r="66" spans="1:16" x14ac:dyDescent="0.3">
      <c r="A66">
        <v>1065</v>
      </c>
      <c r="B66" s="1">
        <v>45340</v>
      </c>
      <c r="C66" t="s">
        <v>14</v>
      </c>
      <c r="D66" t="s">
        <v>79</v>
      </c>
      <c r="E66" t="s">
        <v>477</v>
      </c>
      <c r="F66" t="s">
        <v>483</v>
      </c>
      <c r="G66">
        <v>17</v>
      </c>
      <c r="H66">
        <v>113.24</v>
      </c>
      <c r="I66" t="s">
        <v>485</v>
      </c>
      <c r="J66" t="s">
        <v>489</v>
      </c>
      <c r="K66">
        <v>1925.08</v>
      </c>
      <c r="L66" t="str">
        <f>VLOOKUP(Table1[[#This Row],[Sales Rep ID]],Table2[[#All],[Sales Rep ID]:[Name]],2,0)</f>
        <v>Alice Smith</v>
      </c>
      <c r="M66">
        <f>VLOOKUP(Table1[[#This Row],[Sales Rep ID]],Table2[#All],7,0)</f>
        <v>96</v>
      </c>
      <c r="N66">
        <f>VLOOKUP(Table1[[#This Row],[Sales Rep ID]],Table2[#All],4,0)</f>
        <v>50000</v>
      </c>
      <c r="O66">
        <f>VLOOKUP(Table1[[#This Row],[Sales Rep ID]],Table2[#All],5,0)</f>
        <v>48000</v>
      </c>
      <c r="P66" t="str">
        <f>VLOOKUP(Table1[[#This Row],[Sales Rep ID]],Table2[#All],8,0)</f>
        <v>2022-03-01</v>
      </c>
    </row>
    <row r="67" spans="1:16" x14ac:dyDescent="0.3">
      <c r="A67">
        <v>1066</v>
      </c>
      <c r="B67" s="1">
        <v>45583</v>
      </c>
      <c r="C67" t="s">
        <v>14</v>
      </c>
      <c r="D67" t="s">
        <v>80</v>
      </c>
      <c r="E67" t="s">
        <v>478</v>
      </c>
      <c r="F67" t="s">
        <v>482</v>
      </c>
      <c r="G67">
        <v>16</v>
      </c>
      <c r="H67">
        <v>45.26</v>
      </c>
      <c r="I67" t="s">
        <v>487</v>
      </c>
      <c r="J67" t="s">
        <v>488</v>
      </c>
      <c r="K67">
        <v>724.16</v>
      </c>
      <c r="L67" t="str">
        <f>VLOOKUP(Table1[[#This Row],[Sales Rep ID]],Table2[[#All],[Sales Rep ID]:[Name]],2,0)</f>
        <v>Alice Smith</v>
      </c>
      <c r="M67">
        <f>VLOOKUP(Table1[[#This Row],[Sales Rep ID]],Table2[#All],7,0)</f>
        <v>96</v>
      </c>
      <c r="N67">
        <f>VLOOKUP(Table1[[#This Row],[Sales Rep ID]],Table2[#All],4,0)</f>
        <v>50000</v>
      </c>
      <c r="O67">
        <f>VLOOKUP(Table1[[#This Row],[Sales Rep ID]],Table2[#All],5,0)</f>
        <v>48000</v>
      </c>
      <c r="P67" t="str">
        <f>VLOOKUP(Table1[[#This Row],[Sales Rep ID]],Table2[#All],8,0)</f>
        <v>2022-03-01</v>
      </c>
    </row>
    <row r="68" spans="1:16" x14ac:dyDescent="0.3">
      <c r="A68">
        <v>1067</v>
      </c>
      <c r="B68" s="1">
        <v>45615</v>
      </c>
      <c r="C68" t="s">
        <v>11</v>
      </c>
      <c r="D68" t="s">
        <v>81</v>
      </c>
      <c r="E68" t="s">
        <v>477</v>
      </c>
      <c r="F68" t="s">
        <v>483</v>
      </c>
      <c r="G68">
        <v>10</v>
      </c>
      <c r="H68">
        <v>140.81</v>
      </c>
      <c r="I68" t="s">
        <v>487</v>
      </c>
      <c r="J68" t="s">
        <v>488</v>
      </c>
      <c r="K68">
        <v>1408.1</v>
      </c>
      <c r="L68" t="str">
        <f>VLOOKUP(Table1[[#This Row],[Sales Rep ID]],Table2[[#All],[Sales Rep ID]:[Name]],2,0)</f>
        <v>Charlie Lee</v>
      </c>
      <c r="M68">
        <f>VLOOKUP(Table1[[#This Row],[Sales Rep ID]],Table2[#All],7,0)</f>
        <v>94</v>
      </c>
      <c r="N68">
        <f>VLOOKUP(Table1[[#This Row],[Sales Rep ID]],Table2[#All],4,0)</f>
        <v>55000</v>
      </c>
      <c r="O68">
        <f>VLOOKUP(Table1[[#This Row],[Sales Rep ID]],Table2[#All],5,0)</f>
        <v>52000</v>
      </c>
      <c r="P68" t="str">
        <f>VLOOKUP(Table1[[#This Row],[Sales Rep ID]],Table2[#All],8,0)</f>
        <v>2020-09-20</v>
      </c>
    </row>
    <row r="69" spans="1:16" x14ac:dyDescent="0.3">
      <c r="A69">
        <v>1068</v>
      </c>
      <c r="B69" s="1">
        <v>45369</v>
      </c>
      <c r="C69" t="s">
        <v>14</v>
      </c>
      <c r="D69" t="s">
        <v>82</v>
      </c>
      <c r="E69" t="s">
        <v>478</v>
      </c>
      <c r="F69" t="s">
        <v>482</v>
      </c>
      <c r="G69">
        <v>10</v>
      </c>
      <c r="H69">
        <v>131.69</v>
      </c>
      <c r="I69" t="s">
        <v>484</v>
      </c>
      <c r="J69" t="s">
        <v>490</v>
      </c>
      <c r="K69">
        <v>1316.9</v>
      </c>
      <c r="L69" t="str">
        <f>VLOOKUP(Table1[[#This Row],[Sales Rep ID]],Table2[[#All],[Sales Rep ID]:[Name]],2,0)</f>
        <v>Alice Smith</v>
      </c>
      <c r="M69">
        <f>VLOOKUP(Table1[[#This Row],[Sales Rep ID]],Table2[#All],7,0)</f>
        <v>96</v>
      </c>
      <c r="N69">
        <f>VLOOKUP(Table1[[#This Row],[Sales Rep ID]],Table2[#All],4,0)</f>
        <v>50000</v>
      </c>
      <c r="O69">
        <f>VLOOKUP(Table1[[#This Row],[Sales Rep ID]],Table2[#All],5,0)</f>
        <v>48000</v>
      </c>
      <c r="P69" t="str">
        <f>VLOOKUP(Table1[[#This Row],[Sales Rep ID]],Table2[#All],8,0)</f>
        <v>2022-03-01</v>
      </c>
    </row>
    <row r="70" spans="1:16" x14ac:dyDescent="0.3">
      <c r="A70">
        <v>1069</v>
      </c>
      <c r="B70" s="1">
        <v>45396</v>
      </c>
      <c r="C70" t="s">
        <v>12</v>
      </c>
      <c r="D70" t="s">
        <v>83</v>
      </c>
      <c r="E70" t="s">
        <v>477</v>
      </c>
      <c r="F70" t="s">
        <v>481</v>
      </c>
      <c r="G70">
        <v>2</v>
      </c>
      <c r="H70">
        <v>153.61000000000001</v>
      </c>
      <c r="I70" t="s">
        <v>487</v>
      </c>
      <c r="J70" t="s">
        <v>490</v>
      </c>
      <c r="K70">
        <v>307.22000000000003</v>
      </c>
      <c r="L70" t="str">
        <f>VLOOKUP(Table1[[#This Row],[Sales Rep ID]],Table2[[#All],[Sales Rep ID]:[Name]],2,0)</f>
        <v>Diana Prince</v>
      </c>
      <c r="M70">
        <f>VLOOKUP(Table1[[#This Row],[Sales Rep ID]],Table2[#All],7,0)</f>
        <v>102</v>
      </c>
      <c r="N70">
        <f>VLOOKUP(Table1[[#This Row],[Sales Rep ID]],Table2[#All],4,0)</f>
        <v>60000</v>
      </c>
      <c r="O70">
        <f>VLOOKUP(Table1[[#This Row],[Sales Rep ID]],Table2[#All],5,0)</f>
        <v>61000</v>
      </c>
      <c r="P70" t="str">
        <f>VLOOKUP(Table1[[#This Row],[Sales Rep ID]],Table2[#All],8,0)</f>
        <v>2023-01-10</v>
      </c>
    </row>
    <row r="71" spans="1:16" x14ac:dyDescent="0.3">
      <c r="A71">
        <v>1070</v>
      </c>
      <c r="B71" s="1">
        <v>45460</v>
      </c>
      <c r="C71" t="s">
        <v>14</v>
      </c>
      <c r="D71" t="s">
        <v>84</v>
      </c>
      <c r="E71" t="s">
        <v>480</v>
      </c>
      <c r="F71" t="s">
        <v>482</v>
      </c>
      <c r="G71">
        <v>9</v>
      </c>
      <c r="H71">
        <v>50.58</v>
      </c>
      <c r="I71" t="s">
        <v>484</v>
      </c>
      <c r="J71" t="s">
        <v>488</v>
      </c>
      <c r="K71">
        <v>455.22</v>
      </c>
      <c r="L71" t="str">
        <f>VLOOKUP(Table1[[#This Row],[Sales Rep ID]],Table2[[#All],[Sales Rep ID]:[Name]],2,0)</f>
        <v>Alice Smith</v>
      </c>
      <c r="M71">
        <f>VLOOKUP(Table1[[#This Row],[Sales Rep ID]],Table2[#All],7,0)</f>
        <v>96</v>
      </c>
      <c r="N71">
        <f>VLOOKUP(Table1[[#This Row],[Sales Rep ID]],Table2[#All],4,0)</f>
        <v>50000</v>
      </c>
      <c r="O71">
        <f>VLOOKUP(Table1[[#This Row],[Sales Rep ID]],Table2[#All],5,0)</f>
        <v>48000</v>
      </c>
      <c r="P71" t="str">
        <f>VLOOKUP(Table1[[#This Row],[Sales Rep ID]],Table2[#All],8,0)</f>
        <v>2022-03-01</v>
      </c>
    </row>
    <row r="72" spans="1:16" x14ac:dyDescent="0.3">
      <c r="A72">
        <v>1071</v>
      </c>
      <c r="B72" s="1">
        <v>45508</v>
      </c>
      <c r="C72" t="s">
        <v>12</v>
      </c>
      <c r="D72" t="s">
        <v>85</v>
      </c>
      <c r="E72" t="s">
        <v>478</v>
      </c>
      <c r="F72" t="s">
        <v>481</v>
      </c>
      <c r="G72">
        <v>17</v>
      </c>
      <c r="H72">
        <v>55.1</v>
      </c>
      <c r="I72" t="s">
        <v>485</v>
      </c>
      <c r="J72" t="s">
        <v>488</v>
      </c>
      <c r="K72">
        <v>936.7</v>
      </c>
      <c r="L72" t="str">
        <f>VLOOKUP(Table1[[#This Row],[Sales Rep ID]],Table2[[#All],[Sales Rep ID]:[Name]],2,0)</f>
        <v>Diana Prince</v>
      </c>
      <c r="M72">
        <f>VLOOKUP(Table1[[#This Row],[Sales Rep ID]],Table2[#All],7,0)</f>
        <v>102</v>
      </c>
      <c r="N72">
        <f>VLOOKUP(Table1[[#This Row],[Sales Rep ID]],Table2[#All],4,0)</f>
        <v>60000</v>
      </c>
      <c r="O72">
        <f>VLOOKUP(Table1[[#This Row],[Sales Rep ID]],Table2[#All],5,0)</f>
        <v>61000</v>
      </c>
      <c r="P72" t="str">
        <f>VLOOKUP(Table1[[#This Row],[Sales Rep ID]],Table2[#All],8,0)</f>
        <v>2023-01-10</v>
      </c>
    </row>
    <row r="73" spans="1:16" x14ac:dyDescent="0.3">
      <c r="A73">
        <v>1072</v>
      </c>
      <c r="B73" s="1">
        <v>45410</v>
      </c>
      <c r="C73" t="s">
        <v>13</v>
      </c>
      <c r="D73" t="s">
        <v>86</v>
      </c>
      <c r="E73" t="s">
        <v>478</v>
      </c>
      <c r="F73" t="s">
        <v>481</v>
      </c>
      <c r="G73">
        <v>11</v>
      </c>
      <c r="H73">
        <v>180.27</v>
      </c>
      <c r="I73" t="s">
        <v>487</v>
      </c>
      <c r="J73" t="s">
        <v>489</v>
      </c>
      <c r="K73">
        <v>1982.97</v>
      </c>
      <c r="L73" t="str">
        <f>VLOOKUP(Table1[[#This Row],[Sales Rep ID]],Table2[[#All],[Sales Rep ID]:[Name]],2,0)</f>
        <v>Bob Johnson</v>
      </c>
      <c r="M73">
        <f>VLOOKUP(Table1[[#This Row],[Sales Rep ID]],Table2[#All],7,0)</f>
        <v>102</v>
      </c>
      <c r="N73">
        <f>VLOOKUP(Table1[[#This Row],[Sales Rep ID]],Table2[#All],4,0)</f>
        <v>45000</v>
      </c>
      <c r="O73">
        <f>VLOOKUP(Table1[[#This Row],[Sales Rep ID]],Table2[#All],5,0)</f>
        <v>46000</v>
      </c>
      <c r="P73" t="str">
        <f>VLOOKUP(Table1[[#This Row],[Sales Rep ID]],Table2[#All],8,0)</f>
        <v>2021-06-15</v>
      </c>
    </row>
    <row r="74" spans="1:16" x14ac:dyDescent="0.3">
      <c r="A74">
        <v>1073</v>
      </c>
      <c r="B74" s="1">
        <v>45481</v>
      </c>
      <c r="C74" t="s">
        <v>13</v>
      </c>
      <c r="D74" t="s">
        <v>87</v>
      </c>
      <c r="E74" t="s">
        <v>480</v>
      </c>
      <c r="F74" t="s">
        <v>481</v>
      </c>
      <c r="G74">
        <v>10</v>
      </c>
      <c r="H74">
        <v>155</v>
      </c>
      <c r="I74" t="s">
        <v>485</v>
      </c>
      <c r="J74" t="s">
        <v>490</v>
      </c>
      <c r="K74">
        <v>1550</v>
      </c>
      <c r="L74" t="str">
        <f>VLOOKUP(Table1[[#This Row],[Sales Rep ID]],Table2[[#All],[Sales Rep ID]:[Name]],2,0)</f>
        <v>Bob Johnson</v>
      </c>
      <c r="M74">
        <f>VLOOKUP(Table1[[#This Row],[Sales Rep ID]],Table2[#All],7,0)</f>
        <v>102</v>
      </c>
      <c r="N74">
        <f>VLOOKUP(Table1[[#This Row],[Sales Rep ID]],Table2[#All],4,0)</f>
        <v>45000</v>
      </c>
      <c r="O74">
        <f>VLOOKUP(Table1[[#This Row],[Sales Rep ID]],Table2[#All],5,0)</f>
        <v>46000</v>
      </c>
      <c r="P74" t="str">
        <f>VLOOKUP(Table1[[#This Row],[Sales Rep ID]],Table2[#All],8,0)</f>
        <v>2021-06-15</v>
      </c>
    </row>
    <row r="75" spans="1:16" x14ac:dyDescent="0.3">
      <c r="A75">
        <v>1074</v>
      </c>
      <c r="B75" s="1">
        <v>45546</v>
      </c>
      <c r="C75" t="s">
        <v>13</v>
      </c>
      <c r="D75" t="s">
        <v>88</v>
      </c>
      <c r="E75" t="s">
        <v>478</v>
      </c>
      <c r="F75" t="s">
        <v>481</v>
      </c>
      <c r="G75">
        <v>17</v>
      </c>
      <c r="H75">
        <v>183.48</v>
      </c>
      <c r="I75" t="s">
        <v>487</v>
      </c>
      <c r="J75" t="s">
        <v>489</v>
      </c>
      <c r="K75">
        <v>3119.16</v>
      </c>
      <c r="L75" t="str">
        <f>VLOOKUP(Table1[[#This Row],[Sales Rep ID]],Table2[[#All],[Sales Rep ID]:[Name]],2,0)</f>
        <v>Bob Johnson</v>
      </c>
      <c r="M75">
        <f>VLOOKUP(Table1[[#This Row],[Sales Rep ID]],Table2[#All],7,0)</f>
        <v>102</v>
      </c>
      <c r="N75">
        <f>VLOOKUP(Table1[[#This Row],[Sales Rep ID]],Table2[#All],4,0)</f>
        <v>45000</v>
      </c>
      <c r="O75">
        <f>VLOOKUP(Table1[[#This Row],[Sales Rep ID]],Table2[#All],5,0)</f>
        <v>46000</v>
      </c>
      <c r="P75" t="str">
        <f>VLOOKUP(Table1[[#This Row],[Sales Rep ID]],Table2[#All],8,0)</f>
        <v>2021-06-15</v>
      </c>
    </row>
    <row r="76" spans="1:16" x14ac:dyDescent="0.3">
      <c r="A76">
        <v>1075</v>
      </c>
      <c r="B76" s="1">
        <v>45557</v>
      </c>
      <c r="C76" t="s">
        <v>13</v>
      </c>
      <c r="D76" t="s">
        <v>89</v>
      </c>
      <c r="E76" t="s">
        <v>477</v>
      </c>
      <c r="F76" t="s">
        <v>482</v>
      </c>
      <c r="G76">
        <v>4</v>
      </c>
      <c r="H76">
        <v>156.57</v>
      </c>
      <c r="I76" t="s">
        <v>487</v>
      </c>
      <c r="J76" t="s">
        <v>489</v>
      </c>
      <c r="K76">
        <v>626.28</v>
      </c>
      <c r="L76" t="str">
        <f>VLOOKUP(Table1[[#This Row],[Sales Rep ID]],Table2[[#All],[Sales Rep ID]:[Name]],2,0)</f>
        <v>Bob Johnson</v>
      </c>
      <c r="M76">
        <f>VLOOKUP(Table1[[#This Row],[Sales Rep ID]],Table2[#All],7,0)</f>
        <v>102</v>
      </c>
      <c r="N76">
        <f>VLOOKUP(Table1[[#This Row],[Sales Rep ID]],Table2[#All],4,0)</f>
        <v>45000</v>
      </c>
      <c r="O76">
        <f>VLOOKUP(Table1[[#This Row],[Sales Rep ID]],Table2[#All],5,0)</f>
        <v>46000</v>
      </c>
      <c r="P76" t="str">
        <f>VLOOKUP(Table1[[#This Row],[Sales Rep ID]],Table2[#All],8,0)</f>
        <v>2021-06-15</v>
      </c>
    </row>
    <row r="77" spans="1:16" x14ac:dyDescent="0.3">
      <c r="A77">
        <v>1076</v>
      </c>
      <c r="B77" s="1">
        <v>45440</v>
      </c>
      <c r="C77" t="s">
        <v>14</v>
      </c>
      <c r="D77" t="s">
        <v>90</v>
      </c>
      <c r="E77" t="s">
        <v>477</v>
      </c>
      <c r="F77" t="s">
        <v>483</v>
      </c>
      <c r="G77">
        <v>16</v>
      </c>
      <c r="H77">
        <v>127.49</v>
      </c>
      <c r="I77" t="s">
        <v>484</v>
      </c>
      <c r="J77" t="s">
        <v>489</v>
      </c>
      <c r="K77">
        <v>2039.84</v>
      </c>
      <c r="L77" t="str">
        <f>VLOOKUP(Table1[[#This Row],[Sales Rep ID]],Table2[[#All],[Sales Rep ID]:[Name]],2,0)</f>
        <v>Alice Smith</v>
      </c>
      <c r="M77">
        <f>VLOOKUP(Table1[[#This Row],[Sales Rep ID]],Table2[#All],7,0)</f>
        <v>96</v>
      </c>
      <c r="N77">
        <f>VLOOKUP(Table1[[#This Row],[Sales Rep ID]],Table2[#All],4,0)</f>
        <v>50000</v>
      </c>
      <c r="O77">
        <f>VLOOKUP(Table1[[#This Row],[Sales Rep ID]],Table2[#All],5,0)</f>
        <v>48000</v>
      </c>
      <c r="P77" t="str">
        <f>VLOOKUP(Table1[[#This Row],[Sales Rep ID]],Table2[#All],8,0)</f>
        <v>2022-03-01</v>
      </c>
    </row>
    <row r="78" spans="1:16" x14ac:dyDescent="0.3">
      <c r="A78">
        <v>1077</v>
      </c>
      <c r="B78" s="1">
        <v>45455</v>
      </c>
      <c r="C78" t="s">
        <v>11</v>
      </c>
      <c r="D78" t="s">
        <v>91</v>
      </c>
      <c r="E78" t="s">
        <v>478</v>
      </c>
      <c r="F78" t="s">
        <v>481</v>
      </c>
      <c r="G78">
        <v>15</v>
      </c>
      <c r="H78">
        <v>137.74</v>
      </c>
      <c r="I78" t="s">
        <v>485</v>
      </c>
      <c r="J78" t="s">
        <v>488</v>
      </c>
      <c r="K78">
        <v>2066.1</v>
      </c>
      <c r="L78" t="str">
        <f>VLOOKUP(Table1[[#This Row],[Sales Rep ID]],Table2[[#All],[Sales Rep ID]:[Name]],2,0)</f>
        <v>Charlie Lee</v>
      </c>
      <c r="M78">
        <f>VLOOKUP(Table1[[#This Row],[Sales Rep ID]],Table2[#All],7,0)</f>
        <v>94</v>
      </c>
      <c r="N78">
        <f>VLOOKUP(Table1[[#This Row],[Sales Rep ID]],Table2[#All],4,0)</f>
        <v>55000</v>
      </c>
      <c r="O78">
        <f>VLOOKUP(Table1[[#This Row],[Sales Rep ID]],Table2[#All],5,0)</f>
        <v>52000</v>
      </c>
      <c r="P78" t="str">
        <f>VLOOKUP(Table1[[#This Row],[Sales Rep ID]],Table2[#All],8,0)</f>
        <v>2020-09-20</v>
      </c>
    </row>
    <row r="79" spans="1:16" x14ac:dyDescent="0.3">
      <c r="A79">
        <v>1078</v>
      </c>
      <c r="B79" s="1">
        <v>45431</v>
      </c>
      <c r="C79" t="s">
        <v>14</v>
      </c>
      <c r="D79" t="s">
        <v>92</v>
      </c>
      <c r="E79" t="s">
        <v>477</v>
      </c>
      <c r="F79" t="s">
        <v>482</v>
      </c>
      <c r="G79">
        <v>5</v>
      </c>
      <c r="H79">
        <v>180.04</v>
      </c>
      <c r="I79" t="s">
        <v>487</v>
      </c>
      <c r="J79" t="s">
        <v>489</v>
      </c>
      <c r="K79">
        <v>900.19999999999993</v>
      </c>
      <c r="L79" t="str">
        <f>VLOOKUP(Table1[[#This Row],[Sales Rep ID]],Table2[[#All],[Sales Rep ID]:[Name]],2,0)</f>
        <v>Alice Smith</v>
      </c>
      <c r="M79">
        <f>VLOOKUP(Table1[[#This Row],[Sales Rep ID]],Table2[#All],7,0)</f>
        <v>96</v>
      </c>
      <c r="N79">
        <f>VLOOKUP(Table1[[#This Row],[Sales Rep ID]],Table2[#All],4,0)</f>
        <v>50000</v>
      </c>
      <c r="O79">
        <f>VLOOKUP(Table1[[#This Row],[Sales Rep ID]],Table2[#All],5,0)</f>
        <v>48000</v>
      </c>
      <c r="P79" t="str">
        <f>VLOOKUP(Table1[[#This Row],[Sales Rep ID]],Table2[#All],8,0)</f>
        <v>2022-03-01</v>
      </c>
    </row>
    <row r="80" spans="1:16" x14ac:dyDescent="0.3">
      <c r="A80">
        <v>1079</v>
      </c>
      <c r="B80" s="1">
        <v>45638</v>
      </c>
      <c r="C80" t="s">
        <v>12</v>
      </c>
      <c r="D80" t="s">
        <v>93</v>
      </c>
      <c r="E80" t="s">
        <v>479</v>
      </c>
      <c r="F80" t="s">
        <v>481</v>
      </c>
      <c r="G80">
        <v>6</v>
      </c>
      <c r="H80">
        <v>124.19</v>
      </c>
      <c r="I80" t="s">
        <v>486</v>
      </c>
      <c r="J80" t="s">
        <v>489</v>
      </c>
      <c r="K80">
        <v>745.14</v>
      </c>
      <c r="L80" t="str">
        <f>VLOOKUP(Table1[[#This Row],[Sales Rep ID]],Table2[[#All],[Sales Rep ID]:[Name]],2,0)</f>
        <v>Diana Prince</v>
      </c>
      <c r="M80">
        <f>VLOOKUP(Table1[[#This Row],[Sales Rep ID]],Table2[#All],7,0)</f>
        <v>102</v>
      </c>
      <c r="N80">
        <f>VLOOKUP(Table1[[#This Row],[Sales Rep ID]],Table2[#All],4,0)</f>
        <v>60000</v>
      </c>
      <c r="O80">
        <f>VLOOKUP(Table1[[#This Row],[Sales Rep ID]],Table2[#All],5,0)</f>
        <v>61000</v>
      </c>
      <c r="P80" t="str">
        <f>VLOOKUP(Table1[[#This Row],[Sales Rep ID]],Table2[#All],8,0)</f>
        <v>2023-01-10</v>
      </c>
    </row>
    <row r="81" spans="1:16" x14ac:dyDescent="0.3">
      <c r="A81">
        <v>1080</v>
      </c>
      <c r="B81" s="1">
        <v>45549</v>
      </c>
      <c r="C81" t="s">
        <v>14</v>
      </c>
      <c r="D81" t="s">
        <v>94</v>
      </c>
      <c r="E81" t="s">
        <v>478</v>
      </c>
      <c r="F81" t="s">
        <v>482</v>
      </c>
      <c r="G81">
        <v>17</v>
      </c>
      <c r="H81">
        <v>133.83000000000001</v>
      </c>
      <c r="I81" t="s">
        <v>485</v>
      </c>
      <c r="J81" t="s">
        <v>488</v>
      </c>
      <c r="K81">
        <v>2275.11</v>
      </c>
      <c r="L81" t="str">
        <f>VLOOKUP(Table1[[#This Row],[Sales Rep ID]],Table2[[#All],[Sales Rep ID]:[Name]],2,0)</f>
        <v>Alice Smith</v>
      </c>
      <c r="M81">
        <f>VLOOKUP(Table1[[#This Row],[Sales Rep ID]],Table2[#All],7,0)</f>
        <v>96</v>
      </c>
      <c r="N81">
        <f>VLOOKUP(Table1[[#This Row],[Sales Rep ID]],Table2[#All],4,0)</f>
        <v>50000</v>
      </c>
      <c r="O81">
        <f>VLOOKUP(Table1[[#This Row],[Sales Rep ID]],Table2[#All],5,0)</f>
        <v>48000</v>
      </c>
      <c r="P81" t="str">
        <f>VLOOKUP(Table1[[#This Row],[Sales Rep ID]],Table2[#All],8,0)</f>
        <v>2022-03-01</v>
      </c>
    </row>
    <row r="82" spans="1:16" x14ac:dyDescent="0.3">
      <c r="A82">
        <v>1081</v>
      </c>
      <c r="B82" s="1">
        <v>45560</v>
      </c>
      <c r="C82" t="s">
        <v>14</v>
      </c>
      <c r="D82" t="s">
        <v>95</v>
      </c>
      <c r="E82" t="s">
        <v>480</v>
      </c>
      <c r="F82" t="s">
        <v>482</v>
      </c>
      <c r="G82">
        <v>1</v>
      </c>
      <c r="H82">
        <v>48.17</v>
      </c>
      <c r="I82" t="s">
        <v>485</v>
      </c>
      <c r="J82" t="s">
        <v>490</v>
      </c>
      <c r="K82">
        <v>48.17</v>
      </c>
      <c r="L82" t="str">
        <f>VLOOKUP(Table1[[#This Row],[Sales Rep ID]],Table2[[#All],[Sales Rep ID]:[Name]],2,0)</f>
        <v>Alice Smith</v>
      </c>
      <c r="M82">
        <f>VLOOKUP(Table1[[#This Row],[Sales Rep ID]],Table2[#All],7,0)</f>
        <v>96</v>
      </c>
      <c r="N82">
        <f>VLOOKUP(Table1[[#This Row],[Sales Rep ID]],Table2[#All],4,0)</f>
        <v>50000</v>
      </c>
      <c r="O82">
        <f>VLOOKUP(Table1[[#This Row],[Sales Rep ID]],Table2[#All],5,0)</f>
        <v>48000</v>
      </c>
      <c r="P82" t="str">
        <f>VLOOKUP(Table1[[#This Row],[Sales Rep ID]],Table2[#All],8,0)</f>
        <v>2022-03-01</v>
      </c>
    </row>
    <row r="83" spans="1:16" x14ac:dyDescent="0.3">
      <c r="A83">
        <v>1082</v>
      </c>
      <c r="B83" s="1">
        <v>45472</v>
      </c>
      <c r="C83" t="s">
        <v>12</v>
      </c>
      <c r="D83" t="s">
        <v>96</v>
      </c>
      <c r="E83" t="s">
        <v>479</v>
      </c>
      <c r="F83" t="s">
        <v>482</v>
      </c>
      <c r="G83">
        <v>19</v>
      </c>
      <c r="H83">
        <v>105.31</v>
      </c>
      <c r="I83" t="s">
        <v>485</v>
      </c>
      <c r="J83" t="s">
        <v>490</v>
      </c>
      <c r="K83">
        <v>2000.89</v>
      </c>
      <c r="L83" t="str">
        <f>VLOOKUP(Table1[[#This Row],[Sales Rep ID]],Table2[[#All],[Sales Rep ID]:[Name]],2,0)</f>
        <v>Diana Prince</v>
      </c>
      <c r="M83">
        <f>VLOOKUP(Table1[[#This Row],[Sales Rep ID]],Table2[#All],7,0)</f>
        <v>102</v>
      </c>
      <c r="N83">
        <f>VLOOKUP(Table1[[#This Row],[Sales Rep ID]],Table2[#All],4,0)</f>
        <v>60000</v>
      </c>
      <c r="O83">
        <f>VLOOKUP(Table1[[#This Row],[Sales Rep ID]],Table2[#All],5,0)</f>
        <v>61000</v>
      </c>
      <c r="P83" t="str">
        <f>VLOOKUP(Table1[[#This Row],[Sales Rep ID]],Table2[#All],8,0)</f>
        <v>2023-01-10</v>
      </c>
    </row>
    <row r="84" spans="1:16" x14ac:dyDescent="0.3">
      <c r="A84">
        <v>1083</v>
      </c>
      <c r="B84" s="1">
        <v>45451</v>
      </c>
      <c r="C84" t="s">
        <v>13</v>
      </c>
      <c r="D84" t="s">
        <v>97</v>
      </c>
      <c r="E84" t="s">
        <v>478</v>
      </c>
      <c r="F84" t="s">
        <v>483</v>
      </c>
      <c r="G84">
        <v>4</v>
      </c>
      <c r="H84">
        <v>148.94999999999999</v>
      </c>
      <c r="I84" t="s">
        <v>484</v>
      </c>
      <c r="J84" t="s">
        <v>489</v>
      </c>
      <c r="K84">
        <v>595.79999999999995</v>
      </c>
      <c r="L84" t="str">
        <f>VLOOKUP(Table1[[#This Row],[Sales Rep ID]],Table2[[#All],[Sales Rep ID]:[Name]],2,0)</f>
        <v>Bob Johnson</v>
      </c>
      <c r="M84">
        <f>VLOOKUP(Table1[[#This Row],[Sales Rep ID]],Table2[#All],7,0)</f>
        <v>102</v>
      </c>
      <c r="N84">
        <f>VLOOKUP(Table1[[#This Row],[Sales Rep ID]],Table2[#All],4,0)</f>
        <v>45000</v>
      </c>
      <c r="O84">
        <f>VLOOKUP(Table1[[#This Row],[Sales Rep ID]],Table2[#All],5,0)</f>
        <v>46000</v>
      </c>
      <c r="P84" t="str">
        <f>VLOOKUP(Table1[[#This Row],[Sales Rep ID]],Table2[#All],8,0)</f>
        <v>2021-06-15</v>
      </c>
    </row>
    <row r="85" spans="1:16" x14ac:dyDescent="0.3">
      <c r="A85">
        <v>1084</v>
      </c>
      <c r="B85" s="1">
        <v>45642</v>
      </c>
      <c r="C85" t="s">
        <v>13</v>
      </c>
      <c r="D85" t="s">
        <v>98</v>
      </c>
      <c r="E85" t="s">
        <v>480</v>
      </c>
      <c r="F85" t="s">
        <v>482</v>
      </c>
      <c r="G85">
        <v>17</v>
      </c>
      <c r="H85">
        <v>68.77</v>
      </c>
      <c r="I85" t="s">
        <v>486</v>
      </c>
      <c r="J85" t="s">
        <v>488</v>
      </c>
      <c r="K85">
        <v>1169.0899999999999</v>
      </c>
      <c r="L85" t="str">
        <f>VLOOKUP(Table1[[#This Row],[Sales Rep ID]],Table2[[#All],[Sales Rep ID]:[Name]],2,0)</f>
        <v>Bob Johnson</v>
      </c>
      <c r="M85">
        <f>VLOOKUP(Table1[[#This Row],[Sales Rep ID]],Table2[#All],7,0)</f>
        <v>102</v>
      </c>
      <c r="N85">
        <f>VLOOKUP(Table1[[#This Row],[Sales Rep ID]],Table2[#All],4,0)</f>
        <v>45000</v>
      </c>
      <c r="O85">
        <f>VLOOKUP(Table1[[#This Row],[Sales Rep ID]],Table2[#All],5,0)</f>
        <v>46000</v>
      </c>
      <c r="P85" t="str">
        <f>VLOOKUP(Table1[[#This Row],[Sales Rep ID]],Table2[#All],8,0)</f>
        <v>2021-06-15</v>
      </c>
    </row>
    <row r="86" spans="1:16" x14ac:dyDescent="0.3">
      <c r="A86">
        <v>1085</v>
      </c>
      <c r="B86" s="1">
        <v>45579</v>
      </c>
      <c r="C86" t="s">
        <v>13</v>
      </c>
      <c r="D86" t="s">
        <v>99</v>
      </c>
      <c r="E86" t="s">
        <v>477</v>
      </c>
      <c r="F86" t="s">
        <v>482</v>
      </c>
      <c r="G86">
        <v>9</v>
      </c>
      <c r="H86">
        <v>56.41</v>
      </c>
      <c r="I86" t="s">
        <v>485</v>
      </c>
      <c r="J86" t="s">
        <v>490</v>
      </c>
      <c r="K86">
        <v>507.68999999999988</v>
      </c>
      <c r="L86" t="str">
        <f>VLOOKUP(Table1[[#This Row],[Sales Rep ID]],Table2[[#All],[Sales Rep ID]:[Name]],2,0)</f>
        <v>Bob Johnson</v>
      </c>
      <c r="M86">
        <f>VLOOKUP(Table1[[#This Row],[Sales Rep ID]],Table2[#All],7,0)</f>
        <v>102</v>
      </c>
      <c r="N86">
        <f>VLOOKUP(Table1[[#This Row],[Sales Rep ID]],Table2[#All],4,0)</f>
        <v>45000</v>
      </c>
      <c r="O86">
        <f>VLOOKUP(Table1[[#This Row],[Sales Rep ID]],Table2[#All],5,0)</f>
        <v>46000</v>
      </c>
      <c r="P86" t="str">
        <f>VLOOKUP(Table1[[#This Row],[Sales Rep ID]],Table2[#All],8,0)</f>
        <v>2021-06-15</v>
      </c>
    </row>
    <row r="87" spans="1:16" x14ac:dyDescent="0.3">
      <c r="A87">
        <v>1086</v>
      </c>
      <c r="B87" s="1">
        <v>45579</v>
      </c>
      <c r="C87" t="s">
        <v>11</v>
      </c>
      <c r="D87" t="s">
        <v>100</v>
      </c>
      <c r="E87" t="s">
        <v>480</v>
      </c>
      <c r="F87" t="s">
        <v>483</v>
      </c>
      <c r="G87">
        <v>2</v>
      </c>
      <c r="H87">
        <v>76.489999999999995</v>
      </c>
      <c r="I87" t="s">
        <v>487</v>
      </c>
      <c r="J87" t="s">
        <v>489</v>
      </c>
      <c r="K87">
        <v>152.97999999999999</v>
      </c>
      <c r="L87" t="str">
        <f>VLOOKUP(Table1[[#This Row],[Sales Rep ID]],Table2[[#All],[Sales Rep ID]:[Name]],2,0)</f>
        <v>Charlie Lee</v>
      </c>
      <c r="M87">
        <f>VLOOKUP(Table1[[#This Row],[Sales Rep ID]],Table2[#All],7,0)</f>
        <v>94</v>
      </c>
      <c r="N87">
        <f>VLOOKUP(Table1[[#This Row],[Sales Rep ID]],Table2[#All],4,0)</f>
        <v>55000</v>
      </c>
      <c r="O87">
        <f>VLOOKUP(Table1[[#This Row],[Sales Rep ID]],Table2[#All],5,0)</f>
        <v>52000</v>
      </c>
      <c r="P87" t="str">
        <f>VLOOKUP(Table1[[#This Row],[Sales Rep ID]],Table2[#All],8,0)</f>
        <v>2020-09-20</v>
      </c>
    </row>
    <row r="88" spans="1:16" x14ac:dyDescent="0.3">
      <c r="A88">
        <v>1087</v>
      </c>
      <c r="B88" s="1">
        <v>45517</v>
      </c>
      <c r="C88" t="s">
        <v>12</v>
      </c>
      <c r="D88" t="s">
        <v>101</v>
      </c>
      <c r="E88" t="s">
        <v>479</v>
      </c>
      <c r="F88" t="s">
        <v>483</v>
      </c>
      <c r="G88">
        <v>8</v>
      </c>
      <c r="H88">
        <v>63.47</v>
      </c>
      <c r="I88" t="s">
        <v>487</v>
      </c>
      <c r="J88" t="s">
        <v>489</v>
      </c>
      <c r="K88">
        <v>507.76</v>
      </c>
      <c r="L88" t="str">
        <f>VLOOKUP(Table1[[#This Row],[Sales Rep ID]],Table2[[#All],[Sales Rep ID]:[Name]],2,0)</f>
        <v>Diana Prince</v>
      </c>
      <c r="M88">
        <f>VLOOKUP(Table1[[#This Row],[Sales Rep ID]],Table2[#All],7,0)</f>
        <v>102</v>
      </c>
      <c r="N88">
        <f>VLOOKUP(Table1[[#This Row],[Sales Rep ID]],Table2[#All],4,0)</f>
        <v>60000</v>
      </c>
      <c r="O88">
        <f>VLOOKUP(Table1[[#This Row],[Sales Rep ID]],Table2[#All],5,0)</f>
        <v>61000</v>
      </c>
      <c r="P88" t="str">
        <f>VLOOKUP(Table1[[#This Row],[Sales Rep ID]],Table2[#All],8,0)</f>
        <v>2023-01-10</v>
      </c>
    </row>
    <row r="89" spans="1:16" x14ac:dyDescent="0.3">
      <c r="A89">
        <v>1088</v>
      </c>
      <c r="B89" s="1">
        <v>45302</v>
      </c>
      <c r="C89" t="s">
        <v>12</v>
      </c>
      <c r="D89" t="s">
        <v>102</v>
      </c>
      <c r="E89" t="s">
        <v>477</v>
      </c>
      <c r="F89" t="s">
        <v>482</v>
      </c>
      <c r="G89">
        <v>15</v>
      </c>
      <c r="H89">
        <v>58.68</v>
      </c>
      <c r="I89" t="s">
        <v>484</v>
      </c>
      <c r="J89" t="s">
        <v>488</v>
      </c>
      <c r="K89">
        <v>880.2</v>
      </c>
      <c r="L89" t="str">
        <f>VLOOKUP(Table1[[#This Row],[Sales Rep ID]],Table2[[#All],[Sales Rep ID]:[Name]],2,0)</f>
        <v>Diana Prince</v>
      </c>
      <c r="M89">
        <f>VLOOKUP(Table1[[#This Row],[Sales Rep ID]],Table2[#All],7,0)</f>
        <v>102</v>
      </c>
      <c r="N89">
        <f>VLOOKUP(Table1[[#This Row],[Sales Rep ID]],Table2[#All],4,0)</f>
        <v>60000</v>
      </c>
      <c r="O89">
        <f>VLOOKUP(Table1[[#This Row],[Sales Rep ID]],Table2[#All],5,0)</f>
        <v>61000</v>
      </c>
      <c r="P89" t="str">
        <f>VLOOKUP(Table1[[#This Row],[Sales Rep ID]],Table2[#All],8,0)</f>
        <v>2023-01-10</v>
      </c>
    </row>
    <row r="90" spans="1:16" x14ac:dyDescent="0.3">
      <c r="A90">
        <v>1089</v>
      </c>
      <c r="B90" s="1">
        <v>45301</v>
      </c>
      <c r="C90" t="s">
        <v>14</v>
      </c>
      <c r="D90" t="s">
        <v>103</v>
      </c>
      <c r="E90" t="s">
        <v>478</v>
      </c>
      <c r="F90" t="s">
        <v>483</v>
      </c>
      <c r="G90">
        <v>7</v>
      </c>
      <c r="H90">
        <v>96.47</v>
      </c>
      <c r="I90" t="s">
        <v>487</v>
      </c>
      <c r="J90" t="s">
        <v>489</v>
      </c>
      <c r="K90">
        <v>675.29</v>
      </c>
      <c r="L90" t="str">
        <f>VLOOKUP(Table1[[#This Row],[Sales Rep ID]],Table2[[#All],[Sales Rep ID]:[Name]],2,0)</f>
        <v>Alice Smith</v>
      </c>
      <c r="M90">
        <f>VLOOKUP(Table1[[#This Row],[Sales Rep ID]],Table2[#All],7,0)</f>
        <v>96</v>
      </c>
      <c r="N90">
        <f>VLOOKUP(Table1[[#This Row],[Sales Rep ID]],Table2[#All],4,0)</f>
        <v>50000</v>
      </c>
      <c r="O90">
        <f>VLOOKUP(Table1[[#This Row],[Sales Rep ID]],Table2[#All],5,0)</f>
        <v>48000</v>
      </c>
      <c r="P90" t="str">
        <f>VLOOKUP(Table1[[#This Row],[Sales Rep ID]],Table2[#All],8,0)</f>
        <v>2022-03-01</v>
      </c>
    </row>
    <row r="91" spans="1:16" x14ac:dyDescent="0.3">
      <c r="A91">
        <v>1090</v>
      </c>
      <c r="B91" s="1">
        <v>45562</v>
      </c>
      <c r="C91" t="s">
        <v>11</v>
      </c>
      <c r="D91" t="s">
        <v>104</v>
      </c>
      <c r="E91" t="s">
        <v>477</v>
      </c>
      <c r="F91" t="s">
        <v>481</v>
      </c>
      <c r="G91">
        <v>6</v>
      </c>
      <c r="H91">
        <v>183.41</v>
      </c>
      <c r="I91" t="s">
        <v>485</v>
      </c>
      <c r="J91" t="s">
        <v>490</v>
      </c>
      <c r="K91">
        <v>1100.46</v>
      </c>
      <c r="L91" t="str">
        <f>VLOOKUP(Table1[[#This Row],[Sales Rep ID]],Table2[[#All],[Sales Rep ID]:[Name]],2,0)</f>
        <v>Charlie Lee</v>
      </c>
      <c r="M91">
        <f>VLOOKUP(Table1[[#This Row],[Sales Rep ID]],Table2[#All],7,0)</f>
        <v>94</v>
      </c>
      <c r="N91">
        <f>VLOOKUP(Table1[[#This Row],[Sales Rep ID]],Table2[#All],4,0)</f>
        <v>55000</v>
      </c>
      <c r="O91">
        <f>VLOOKUP(Table1[[#This Row],[Sales Rep ID]],Table2[#All],5,0)</f>
        <v>52000</v>
      </c>
      <c r="P91" t="str">
        <f>VLOOKUP(Table1[[#This Row],[Sales Rep ID]],Table2[#All],8,0)</f>
        <v>2020-09-20</v>
      </c>
    </row>
    <row r="92" spans="1:16" x14ac:dyDescent="0.3">
      <c r="A92">
        <v>1091</v>
      </c>
      <c r="B92" s="1">
        <v>45564</v>
      </c>
      <c r="C92" t="s">
        <v>13</v>
      </c>
      <c r="D92" t="s">
        <v>105</v>
      </c>
      <c r="E92" t="s">
        <v>478</v>
      </c>
      <c r="F92" t="s">
        <v>481</v>
      </c>
      <c r="G92">
        <v>1</v>
      </c>
      <c r="H92">
        <v>111.27</v>
      </c>
      <c r="I92" t="s">
        <v>487</v>
      </c>
      <c r="J92" t="s">
        <v>488</v>
      </c>
      <c r="K92">
        <v>111.27</v>
      </c>
      <c r="L92" t="str">
        <f>VLOOKUP(Table1[[#This Row],[Sales Rep ID]],Table2[[#All],[Sales Rep ID]:[Name]],2,0)</f>
        <v>Bob Johnson</v>
      </c>
      <c r="M92">
        <f>VLOOKUP(Table1[[#This Row],[Sales Rep ID]],Table2[#All],7,0)</f>
        <v>102</v>
      </c>
      <c r="N92">
        <f>VLOOKUP(Table1[[#This Row],[Sales Rep ID]],Table2[#All],4,0)</f>
        <v>45000</v>
      </c>
      <c r="O92">
        <f>VLOOKUP(Table1[[#This Row],[Sales Rep ID]],Table2[#All],5,0)</f>
        <v>46000</v>
      </c>
      <c r="P92" t="str">
        <f>VLOOKUP(Table1[[#This Row],[Sales Rep ID]],Table2[#All],8,0)</f>
        <v>2021-06-15</v>
      </c>
    </row>
    <row r="93" spans="1:16" x14ac:dyDescent="0.3">
      <c r="A93">
        <v>1092</v>
      </c>
      <c r="B93" s="1">
        <v>45474</v>
      </c>
      <c r="C93" t="s">
        <v>11</v>
      </c>
      <c r="D93" t="s">
        <v>106</v>
      </c>
      <c r="E93" t="s">
        <v>478</v>
      </c>
      <c r="F93" t="s">
        <v>483</v>
      </c>
      <c r="G93">
        <v>15</v>
      </c>
      <c r="H93">
        <v>53.83</v>
      </c>
      <c r="I93" t="s">
        <v>485</v>
      </c>
      <c r="J93" t="s">
        <v>490</v>
      </c>
      <c r="K93">
        <v>807.44999999999993</v>
      </c>
      <c r="L93" t="str">
        <f>VLOOKUP(Table1[[#This Row],[Sales Rep ID]],Table2[[#All],[Sales Rep ID]:[Name]],2,0)</f>
        <v>Charlie Lee</v>
      </c>
      <c r="M93">
        <f>VLOOKUP(Table1[[#This Row],[Sales Rep ID]],Table2[#All],7,0)</f>
        <v>94</v>
      </c>
      <c r="N93">
        <f>VLOOKUP(Table1[[#This Row],[Sales Rep ID]],Table2[#All],4,0)</f>
        <v>55000</v>
      </c>
      <c r="O93">
        <f>VLOOKUP(Table1[[#This Row],[Sales Rep ID]],Table2[#All],5,0)</f>
        <v>52000</v>
      </c>
      <c r="P93" t="str">
        <f>VLOOKUP(Table1[[#This Row],[Sales Rep ID]],Table2[#All],8,0)</f>
        <v>2020-09-20</v>
      </c>
    </row>
    <row r="94" spans="1:16" x14ac:dyDescent="0.3">
      <c r="A94">
        <v>1093</v>
      </c>
      <c r="B94" s="1">
        <v>45444</v>
      </c>
      <c r="C94" t="s">
        <v>12</v>
      </c>
      <c r="D94" t="s">
        <v>107</v>
      </c>
      <c r="E94" t="s">
        <v>480</v>
      </c>
      <c r="F94" t="s">
        <v>483</v>
      </c>
      <c r="G94">
        <v>7</v>
      </c>
      <c r="H94">
        <v>33.85</v>
      </c>
      <c r="I94" t="s">
        <v>487</v>
      </c>
      <c r="J94" t="s">
        <v>490</v>
      </c>
      <c r="K94">
        <v>236.95</v>
      </c>
      <c r="L94" t="str">
        <f>VLOOKUP(Table1[[#This Row],[Sales Rep ID]],Table2[[#All],[Sales Rep ID]:[Name]],2,0)</f>
        <v>Diana Prince</v>
      </c>
      <c r="M94">
        <f>VLOOKUP(Table1[[#This Row],[Sales Rep ID]],Table2[#All],7,0)</f>
        <v>102</v>
      </c>
      <c r="N94">
        <f>VLOOKUP(Table1[[#This Row],[Sales Rep ID]],Table2[#All],4,0)</f>
        <v>60000</v>
      </c>
      <c r="O94">
        <f>VLOOKUP(Table1[[#This Row],[Sales Rep ID]],Table2[#All],5,0)</f>
        <v>61000</v>
      </c>
      <c r="P94" t="str">
        <f>VLOOKUP(Table1[[#This Row],[Sales Rep ID]],Table2[#All],8,0)</f>
        <v>2023-01-10</v>
      </c>
    </row>
    <row r="95" spans="1:16" x14ac:dyDescent="0.3">
      <c r="A95">
        <v>1094</v>
      </c>
      <c r="B95" s="1">
        <v>45606</v>
      </c>
      <c r="C95" t="s">
        <v>12</v>
      </c>
      <c r="D95" t="s">
        <v>108</v>
      </c>
      <c r="E95" t="s">
        <v>480</v>
      </c>
      <c r="F95" t="s">
        <v>482</v>
      </c>
      <c r="G95">
        <v>17</v>
      </c>
      <c r="H95">
        <v>145.31</v>
      </c>
      <c r="I95" t="s">
        <v>486</v>
      </c>
      <c r="J95" t="s">
        <v>490</v>
      </c>
      <c r="K95">
        <v>2470.27</v>
      </c>
      <c r="L95" t="str">
        <f>VLOOKUP(Table1[[#This Row],[Sales Rep ID]],Table2[[#All],[Sales Rep ID]:[Name]],2,0)</f>
        <v>Diana Prince</v>
      </c>
      <c r="M95">
        <f>VLOOKUP(Table1[[#This Row],[Sales Rep ID]],Table2[#All],7,0)</f>
        <v>102</v>
      </c>
      <c r="N95">
        <f>VLOOKUP(Table1[[#This Row],[Sales Rep ID]],Table2[#All],4,0)</f>
        <v>60000</v>
      </c>
      <c r="O95">
        <f>VLOOKUP(Table1[[#This Row],[Sales Rep ID]],Table2[#All],5,0)</f>
        <v>61000</v>
      </c>
      <c r="P95" t="str">
        <f>VLOOKUP(Table1[[#This Row],[Sales Rep ID]],Table2[#All],8,0)</f>
        <v>2023-01-10</v>
      </c>
    </row>
    <row r="96" spans="1:16" x14ac:dyDescent="0.3">
      <c r="A96">
        <v>1095</v>
      </c>
      <c r="B96" s="1">
        <v>45625</v>
      </c>
      <c r="C96" t="s">
        <v>14</v>
      </c>
      <c r="D96" t="s">
        <v>109</v>
      </c>
      <c r="E96" t="s">
        <v>480</v>
      </c>
      <c r="F96" t="s">
        <v>483</v>
      </c>
      <c r="G96">
        <v>2</v>
      </c>
      <c r="H96">
        <v>88.9</v>
      </c>
      <c r="I96" t="s">
        <v>484</v>
      </c>
      <c r="J96" t="s">
        <v>489</v>
      </c>
      <c r="K96">
        <v>177.8</v>
      </c>
      <c r="L96" t="str">
        <f>VLOOKUP(Table1[[#This Row],[Sales Rep ID]],Table2[[#All],[Sales Rep ID]:[Name]],2,0)</f>
        <v>Alice Smith</v>
      </c>
      <c r="M96">
        <f>VLOOKUP(Table1[[#This Row],[Sales Rep ID]],Table2[#All],7,0)</f>
        <v>96</v>
      </c>
      <c r="N96">
        <f>VLOOKUP(Table1[[#This Row],[Sales Rep ID]],Table2[#All],4,0)</f>
        <v>50000</v>
      </c>
      <c r="O96">
        <f>VLOOKUP(Table1[[#This Row],[Sales Rep ID]],Table2[#All],5,0)</f>
        <v>48000</v>
      </c>
      <c r="P96" t="str">
        <f>VLOOKUP(Table1[[#This Row],[Sales Rep ID]],Table2[#All],8,0)</f>
        <v>2022-03-01</v>
      </c>
    </row>
    <row r="97" spans="1:16" x14ac:dyDescent="0.3">
      <c r="A97">
        <v>1096</v>
      </c>
      <c r="B97" s="1">
        <v>45415</v>
      </c>
      <c r="C97" t="s">
        <v>14</v>
      </c>
      <c r="D97" t="s">
        <v>110</v>
      </c>
      <c r="E97" t="s">
        <v>479</v>
      </c>
      <c r="F97" t="s">
        <v>482</v>
      </c>
      <c r="G97">
        <v>9</v>
      </c>
      <c r="H97">
        <v>167.93</v>
      </c>
      <c r="I97" t="s">
        <v>484</v>
      </c>
      <c r="J97" t="s">
        <v>489</v>
      </c>
      <c r="K97">
        <v>1511.37</v>
      </c>
      <c r="L97" t="str">
        <f>VLOOKUP(Table1[[#This Row],[Sales Rep ID]],Table2[[#All],[Sales Rep ID]:[Name]],2,0)</f>
        <v>Alice Smith</v>
      </c>
      <c r="M97">
        <f>VLOOKUP(Table1[[#This Row],[Sales Rep ID]],Table2[#All],7,0)</f>
        <v>96</v>
      </c>
      <c r="N97">
        <f>VLOOKUP(Table1[[#This Row],[Sales Rep ID]],Table2[#All],4,0)</f>
        <v>50000</v>
      </c>
      <c r="O97">
        <f>VLOOKUP(Table1[[#This Row],[Sales Rep ID]],Table2[#All],5,0)</f>
        <v>48000</v>
      </c>
      <c r="P97" t="str">
        <f>VLOOKUP(Table1[[#This Row],[Sales Rep ID]],Table2[#All],8,0)</f>
        <v>2022-03-01</v>
      </c>
    </row>
    <row r="98" spans="1:16" x14ac:dyDescent="0.3">
      <c r="A98">
        <v>1097</v>
      </c>
      <c r="B98" s="1">
        <v>45405</v>
      </c>
      <c r="C98" t="s">
        <v>12</v>
      </c>
      <c r="D98" t="s">
        <v>111</v>
      </c>
      <c r="E98" t="s">
        <v>479</v>
      </c>
      <c r="F98" t="s">
        <v>481</v>
      </c>
      <c r="G98">
        <v>9</v>
      </c>
      <c r="H98">
        <v>138.71</v>
      </c>
      <c r="I98" t="s">
        <v>486</v>
      </c>
      <c r="J98" t="s">
        <v>490</v>
      </c>
      <c r="K98">
        <v>1248.3900000000001</v>
      </c>
      <c r="L98" t="str">
        <f>VLOOKUP(Table1[[#This Row],[Sales Rep ID]],Table2[[#All],[Sales Rep ID]:[Name]],2,0)</f>
        <v>Diana Prince</v>
      </c>
      <c r="M98">
        <f>VLOOKUP(Table1[[#This Row],[Sales Rep ID]],Table2[#All],7,0)</f>
        <v>102</v>
      </c>
      <c r="N98">
        <f>VLOOKUP(Table1[[#This Row],[Sales Rep ID]],Table2[#All],4,0)</f>
        <v>60000</v>
      </c>
      <c r="O98">
        <f>VLOOKUP(Table1[[#This Row],[Sales Rep ID]],Table2[#All],5,0)</f>
        <v>61000</v>
      </c>
      <c r="P98" t="str">
        <f>VLOOKUP(Table1[[#This Row],[Sales Rep ID]],Table2[#All],8,0)</f>
        <v>2023-01-10</v>
      </c>
    </row>
    <row r="99" spans="1:16" x14ac:dyDescent="0.3">
      <c r="A99">
        <v>1098</v>
      </c>
      <c r="B99" s="1">
        <v>45569</v>
      </c>
      <c r="C99" t="s">
        <v>13</v>
      </c>
      <c r="D99" t="s">
        <v>112</v>
      </c>
      <c r="E99" t="s">
        <v>480</v>
      </c>
      <c r="F99" t="s">
        <v>483</v>
      </c>
      <c r="G99">
        <v>13</v>
      </c>
      <c r="H99">
        <v>163.32</v>
      </c>
      <c r="I99" t="s">
        <v>486</v>
      </c>
      <c r="J99" t="s">
        <v>490</v>
      </c>
      <c r="K99">
        <v>2123.16</v>
      </c>
      <c r="L99" t="str">
        <f>VLOOKUP(Table1[[#This Row],[Sales Rep ID]],Table2[[#All],[Sales Rep ID]:[Name]],2,0)</f>
        <v>Bob Johnson</v>
      </c>
      <c r="M99">
        <f>VLOOKUP(Table1[[#This Row],[Sales Rep ID]],Table2[#All],7,0)</f>
        <v>102</v>
      </c>
      <c r="N99">
        <f>VLOOKUP(Table1[[#This Row],[Sales Rep ID]],Table2[#All],4,0)</f>
        <v>45000</v>
      </c>
      <c r="O99">
        <f>VLOOKUP(Table1[[#This Row],[Sales Rep ID]],Table2[#All],5,0)</f>
        <v>46000</v>
      </c>
      <c r="P99" t="str">
        <f>VLOOKUP(Table1[[#This Row],[Sales Rep ID]],Table2[#All],8,0)</f>
        <v>2021-06-15</v>
      </c>
    </row>
    <row r="100" spans="1:16" x14ac:dyDescent="0.3">
      <c r="A100">
        <v>1099</v>
      </c>
      <c r="B100" s="1">
        <v>45504</v>
      </c>
      <c r="C100" t="s">
        <v>13</v>
      </c>
      <c r="D100" t="s">
        <v>113</v>
      </c>
      <c r="E100" t="s">
        <v>479</v>
      </c>
      <c r="F100" t="s">
        <v>482</v>
      </c>
      <c r="G100">
        <v>6</v>
      </c>
      <c r="H100">
        <v>68.95</v>
      </c>
      <c r="I100" t="s">
        <v>484</v>
      </c>
      <c r="J100" t="s">
        <v>488</v>
      </c>
      <c r="K100">
        <v>413.7</v>
      </c>
      <c r="L100" t="str">
        <f>VLOOKUP(Table1[[#This Row],[Sales Rep ID]],Table2[[#All],[Sales Rep ID]:[Name]],2,0)</f>
        <v>Bob Johnson</v>
      </c>
      <c r="M100">
        <f>VLOOKUP(Table1[[#This Row],[Sales Rep ID]],Table2[#All],7,0)</f>
        <v>102</v>
      </c>
      <c r="N100">
        <f>VLOOKUP(Table1[[#This Row],[Sales Rep ID]],Table2[#All],4,0)</f>
        <v>45000</v>
      </c>
      <c r="O100">
        <f>VLOOKUP(Table1[[#This Row],[Sales Rep ID]],Table2[#All],5,0)</f>
        <v>46000</v>
      </c>
      <c r="P100" t="str">
        <f>VLOOKUP(Table1[[#This Row],[Sales Rep ID]],Table2[#All],8,0)</f>
        <v>2021-06-15</v>
      </c>
    </row>
    <row r="101" spans="1:16" x14ac:dyDescent="0.3">
      <c r="A101">
        <v>1100</v>
      </c>
      <c r="B101" s="1">
        <v>45463</v>
      </c>
      <c r="C101" t="s">
        <v>11</v>
      </c>
      <c r="D101" t="s">
        <v>114</v>
      </c>
      <c r="E101" t="s">
        <v>477</v>
      </c>
      <c r="F101" t="s">
        <v>482</v>
      </c>
      <c r="G101">
        <v>6</v>
      </c>
      <c r="H101">
        <v>144.62</v>
      </c>
      <c r="I101" t="s">
        <v>486</v>
      </c>
      <c r="J101" t="s">
        <v>488</v>
      </c>
      <c r="K101">
        <v>867.72</v>
      </c>
      <c r="L101" t="str">
        <f>VLOOKUP(Table1[[#This Row],[Sales Rep ID]],Table2[[#All],[Sales Rep ID]:[Name]],2,0)</f>
        <v>Charlie Lee</v>
      </c>
      <c r="M101">
        <f>VLOOKUP(Table1[[#This Row],[Sales Rep ID]],Table2[#All],7,0)</f>
        <v>94</v>
      </c>
      <c r="N101">
        <f>VLOOKUP(Table1[[#This Row],[Sales Rep ID]],Table2[#All],4,0)</f>
        <v>55000</v>
      </c>
      <c r="O101">
        <f>VLOOKUP(Table1[[#This Row],[Sales Rep ID]],Table2[#All],5,0)</f>
        <v>52000</v>
      </c>
      <c r="P101" t="str">
        <f>VLOOKUP(Table1[[#This Row],[Sales Rep ID]],Table2[#All],8,0)</f>
        <v>2020-09-20</v>
      </c>
    </row>
    <row r="102" spans="1:16" x14ac:dyDescent="0.3">
      <c r="A102">
        <v>1101</v>
      </c>
      <c r="B102" s="1">
        <v>45579</v>
      </c>
      <c r="C102" t="s">
        <v>12</v>
      </c>
      <c r="D102" t="s">
        <v>115</v>
      </c>
      <c r="E102" t="s">
        <v>477</v>
      </c>
      <c r="F102" t="s">
        <v>481</v>
      </c>
      <c r="G102">
        <v>3</v>
      </c>
      <c r="H102">
        <v>67.53</v>
      </c>
      <c r="I102" t="s">
        <v>485</v>
      </c>
      <c r="J102" t="s">
        <v>489</v>
      </c>
      <c r="K102">
        <v>202.59</v>
      </c>
      <c r="L102" t="str">
        <f>VLOOKUP(Table1[[#This Row],[Sales Rep ID]],Table2[[#All],[Sales Rep ID]:[Name]],2,0)</f>
        <v>Diana Prince</v>
      </c>
      <c r="M102">
        <f>VLOOKUP(Table1[[#This Row],[Sales Rep ID]],Table2[#All],7,0)</f>
        <v>102</v>
      </c>
      <c r="N102">
        <f>VLOOKUP(Table1[[#This Row],[Sales Rep ID]],Table2[#All],4,0)</f>
        <v>60000</v>
      </c>
      <c r="O102">
        <f>VLOOKUP(Table1[[#This Row],[Sales Rep ID]],Table2[#All],5,0)</f>
        <v>61000</v>
      </c>
      <c r="P102" t="str">
        <f>VLOOKUP(Table1[[#This Row],[Sales Rep ID]],Table2[#All],8,0)</f>
        <v>2023-01-10</v>
      </c>
    </row>
    <row r="103" spans="1:16" x14ac:dyDescent="0.3">
      <c r="A103">
        <v>1102</v>
      </c>
      <c r="B103" s="1">
        <v>45465</v>
      </c>
      <c r="C103" t="s">
        <v>12</v>
      </c>
      <c r="D103" t="s">
        <v>116</v>
      </c>
      <c r="E103" t="s">
        <v>479</v>
      </c>
      <c r="F103" t="s">
        <v>483</v>
      </c>
      <c r="G103">
        <v>17</v>
      </c>
      <c r="H103">
        <v>189.03</v>
      </c>
      <c r="I103" t="s">
        <v>487</v>
      </c>
      <c r="J103" t="s">
        <v>489</v>
      </c>
      <c r="K103">
        <v>3213.51</v>
      </c>
      <c r="L103" t="str">
        <f>VLOOKUP(Table1[[#This Row],[Sales Rep ID]],Table2[[#All],[Sales Rep ID]:[Name]],2,0)</f>
        <v>Diana Prince</v>
      </c>
      <c r="M103">
        <f>VLOOKUP(Table1[[#This Row],[Sales Rep ID]],Table2[#All],7,0)</f>
        <v>102</v>
      </c>
      <c r="N103">
        <f>VLOOKUP(Table1[[#This Row],[Sales Rep ID]],Table2[#All],4,0)</f>
        <v>60000</v>
      </c>
      <c r="O103">
        <f>VLOOKUP(Table1[[#This Row],[Sales Rep ID]],Table2[#All],5,0)</f>
        <v>61000</v>
      </c>
      <c r="P103" t="str">
        <f>VLOOKUP(Table1[[#This Row],[Sales Rep ID]],Table2[#All],8,0)</f>
        <v>2023-01-10</v>
      </c>
    </row>
    <row r="104" spans="1:16" x14ac:dyDescent="0.3">
      <c r="A104">
        <v>1103</v>
      </c>
      <c r="B104" s="1">
        <v>45404</v>
      </c>
      <c r="C104" t="s">
        <v>13</v>
      </c>
      <c r="D104" t="s">
        <v>117</v>
      </c>
      <c r="E104" t="s">
        <v>479</v>
      </c>
      <c r="F104" t="s">
        <v>481</v>
      </c>
      <c r="G104">
        <v>17</v>
      </c>
      <c r="H104">
        <v>134.55000000000001</v>
      </c>
      <c r="I104" t="s">
        <v>484</v>
      </c>
      <c r="J104" t="s">
        <v>488</v>
      </c>
      <c r="K104">
        <v>2287.35</v>
      </c>
      <c r="L104" t="str">
        <f>VLOOKUP(Table1[[#This Row],[Sales Rep ID]],Table2[[#All],[Sales Rep ID]:[Name]],2,0)</f>
        <v>Bob Johnson</v>
      </c>
      <c r="M104">
        <f>VLOOKUP(Table1[[#This Row],[Sales Rep ID]],Table2[#All],7,0)</f>
        <v>102</v>
      </c>
      <c r="N104">
        <f>VLOOKUP(Table1[[#This Row],[Sales Rep ID]],Table2[#All],4,0)</f>
        <v>45000</v>
      </c>
      <c r="O104">
        <f>VLOOKUP(Table1[[#This Row],[Sales Rep ID]],Table2[#All],5,0)</f>
        <v>46000</v>
      </c>
      <c r="P104" t="str">
        <f>VLOOKUP(Table1[[#This Row],[Sales Rep ID]],Table2[#All],8,0)</f>
        <v>2021-06-15</v>
      </c>
    </row>
    <row r="105" spans="1:16" x14ac:dyDescent="0.3">
      <c r="A105">
        <v>1104</v>
      </c>
      <c r="B105" s="1">
        <v>45413</v>
      </c>
      <c r="C105" t="s">
        <v>13</v>
      </c>
      <c r="D105" t="s">
        <v>118</v>
      </c>
      <c r="E105" t="s">
        <v>477</v>
      </c>
      <c r="F105" t="s">
        <v>482</v>
      </c>
      <c r="G105">
        <v>12</v>
      </c>
      <c r="H105">
        <v>78.41</v>
      </c>
      <c r="I105" t="s">
        <v>486</v>
      </c>
      <c r="J105" t="s">
        <v>490</v>
      </c>
      <c r="K105">
        <v>940.92</v>
      </c>
      <c r="L105" t="str">
        <f>VLOOKUP(Table1[[#This Row],[Sales Rep ID]],Table2[[#All],[Sales Rep ID]:[Name]],2,0)</f>
        <v>Bob Johnson</v>
      </c>
      <c r="M105">
        <f>VLOOKUP(Table1[[#This Row],[Sales Rep ID]],Table2[#All],7,0)</f>
        <v>102</v>
      </c>
      <c r="N105">
        <f>VLOOKUP(Table1[[#This Row],[Sales Rep ID]],Table2[#All],4,0)</f>
        <v>45000</v>
      </c>
      <c r="O105">
        <f>VLOOKUP(Table1[[#This Row],[Sales Rep ID]],Table2[#All],5,0)</f>
        <v>46000</v>
      </c>
      <c r="P105" t="str">
        <f>VLOOKUP(Table1[[#This Row],[Sales Rep ID]],Table2[#All],8,0)</f>
        <v>2021-06-15</v>
      </c>
    </row>
    <row r="106" spans="1:16" x14ac:dyDescent="0.3">
      <c r="A106">
        <v>1105</v>
      </c>
      <c r="B106" s="1">
        <v>45323</v>
      </c>
      <c r="C106" t="s">
        <v>12</v>
      </c>
      <c r="D106" t="s">
        <v>119</v>
      </c>
      <c r="E106" t="s">
        <v>478</v>
      </c>
      <c r="F106" t="s">
        <v>482</v>
      </c>
      <c r="G106">
        <v>16</v>
      </c>
      <c r="H106">
        <v>68.510000000000005</v>
      </c>
      <c r="I106" t="s">
        <v>485</v>
      </c>
      <c r="J106" t="s">
        <v>489</v>
      </c>
      <c r="K106">
        <v>1096.1600000000001</v>
      </c>
      <c r="L106" t="str">
        <f>VLOOKUP(Table1[[#This Row],[Sales Rep ID]],Table2[[#All],[Sales Rep ID]:[Name]],2,0)</f>
        <v>Diana Prince</v>
      </c>
      <c r="M106">
        <f>VLOOKUP(Table1[[#This Row],[Sales Rep ID]],Table2[#All],7,0)</f>
        <v>102</v>
      </c>
      <c r="N106">
        <f>VLOOKUP(Table1[[#This Row],[Sales Rep ID]],Table2[#All],4,0)</f>
        <v>60000</v>
      </c>
      <c r="O106">
        <f>VLOOKUP(Table1[[#This Row],[Sales Rep ID]],Table2[#All],5,0)</f>
        <v>61000</v>
      </c>
      <c r="P106" t="str">
        <f>VLOOKUP(Table1[[#This Row],[Sales Rep ID]],Table2[#All],8,0)</f>
        <v>2023-01-10</v>
      </c>
    </row>
    <row r="107" spans="1:16" x14ac:dyDescent="0.3">
      <c r="A107">
        <v>1106</v>
      </c>
      <c r="B107" s="1">
        <v>45513</v>
      </c>
      <c r="C107" t="s">
        <v>14</v>
      </c>
      <c r="D107" t="s">
        <v>120</v>
      </c>
      <c r="E107" t="s">
        <v>477</v>
      </c>
      <c r="F107" t="s">
        <v>483</v>
      </c>
      <c r="G107">
        <v>15</v>
      </c>
      <c r="H107">
        <v>54.37</v>
      </c>
      <c r="I107" t="s">
        <v>484</v>
      </c>
      <c r="J107" t="s">
        <v>490</v>
      </c>
      <c r="K107">
        <v>815.55</v>
      </c>
      <c r="L107" t="str">
        <f>VLOOKUP(Table1[[#This Row],[Sales Rep ID]],Table2[[#All],[Sales Rep ID]:[Name]],2,0)</f>
        <v>Alice Smith</v>
      </c>
      <c r="M107">
        <f>VLOOKUP(Table1[[#This Row],[Sales Rep ID]],Table2[#All],7,0)</f>
        <v>96</v>
      </c>
      <c r="N107">
        <f>VLOOKUP(Table1[[#This Row],[Sales Rep ID]],Table2[#All],4,0)</f>
        <v>50000</v>
      </c>
      <c r="O107">
        <f>VLOOKUP(Table1[[#This Row],[Sales Rep ID]],Table2[#All],5,0)</f>
        <v>48000</v>
      </c>
      <c r="P107" t="str">
        <f>VLOOKUP(Table1[[#This Row],[Sales Rep ID]],Table2[#All],8,0)</f>
        <v>2022-03-01</v>
      </c>
    </row>
    <row r="108" spans="1:16" x14ac:dyDescent="0.3">
      <c r="A108">
        <v>1107</v>
      </c>
      <c r="B108" s="1">
        <v>45410</v>
      </c>
      <c r="C108" t="s">
        <v>12</v>
      </c>
      <c r="D108" t="s">
        <v>121</v>
      </c>
      <c r="E108" t="s">
        <v>477</v>
      </c>
      <c r="F108" t="s">
        <v>482</v>
      </c>
      <c r="G108">
        <v>13</v>
      </c>
      <c r="H108">
        <v>145.04</v>
      </c>
      <c r="I108" t="s">
        <v>486</v>
      </c>
      <c r="J108" t="s">
        <v>488</v>
      </c>
      <c r="K108">
        <v>1885.52</v>
      </c>
      <c r="L108" t="str">
        <f>VLOOKUP(Table1[[#This Row],[Sales Rep ID]],Table2[[#All],[Sales Rep ID]:[Name]],2,0)</f>
        <v>Diana Prince</v>
      </c>
      <c r="M108">
        <f>VLOOKUP(Table1[[#This Row],[Sales Rep ID]],Table2[#All],7,0)</f>
        <v>102</v>
      </c>
      <c r="N108">
        <f>VLOOKUP(Table1[[#This Row],[Sales Rep ID]],Table2[#All],4,0)</f>
        <v>60000</v>
      </c>
      <c r="O108">
        <f>VLOOKUP(Table1[[#This Row],[Sales Rep ID]],Table2[#All],5,0)</f>
        <v>61000</v>
      </c>
      <c r="P108" t="str">
        <f>VLOOKUP(Table1[[#This Row],[Sales Rep ID]],Table2[#All],8,0)</f>
        <v>2023-01-10</v>
      </c>
    </row>
    <row r="109" spans="1:16" x14ac:dyDescent="0.3">
      <c r="A109">
        <v>1108</v>
      </c>
      <c r="B109" s="1">
        <v>45330</v>
      </c>
      <c r="C109" t="s">
        <v>12</v>
      </c>
      <c r="D109" t="s">
        <v>122</v>
      </c>
      <c r="E109" t="s">
        <v>479</v>
      </c>
      <c r="F109" t="s">
        <v>483</v>
      </c>
      <c r="G109">
        <v>1</v>
      </c>
      <c r="H109">
        <v>59.37</v>
      </c>
      <c r="I109" t="s">
        <v>484</v>
      </c>
      <c r="J109" t="s">
        <v>489</v>
      </c>
      <c r="K109">
        <v>59.37</v>
      </c>
      <c r="L109" t="str">
        <f>VLOOKUP(Table1[[#This Row],[Sales Rep ID]],Table2[[#All],[Sales Rep ID]:[Name]],2,0)</f>
        <v>Diana Prince</v>
      </c>
      <c r="M109">
        <f>VLOOKUP(Table1[[#This Row],[Sales Rep ID]],Table2[#All],7,0)</f>
        <v>102</v>
      </c>
      <c r="N109">
        <f>VLOOKUP(Table1[[#This Row],[Sales Rep ID]],Table2[#All],4,0)</f>
        <v>60000</v>
      </c>
      <c r="O109">
        <f>VLOOKUP(Table1[[#This Row],[Sales Rep ID]],Table2[#All],5,0)</f>
        <v>61000</v>
      </c>
      <c r="P109" t="str">
        <f>VLOOKUP(Table1[[#This Row],[Sales Rep ID]],Table2[#All],8,0)</f>
        <v>2023-01-10</v>
      </c>
    </row>
    <row r="110" spans="1:16" x14ac:dyDescent="0.3">
      <c r="A110">
        <v>1109</v>
      </c>
      <c r="B110" s="1">
        <v>45559</v>
      </c>
      <c r="C110" t="s">
        <v>13</v>
      </c>
      <c r="D110" t="s">
        <v>123</v>
      </c>
      <c r="E110" t="s">
        <v>477</v>
      </c>
      <c r="F110" t="s">
        <v>481</v>
      </c>
      <c r="G110">
        <v>17</v>
      </c>
      <c r="H110">
        <v>127.15</v>
      </c>
      <c r="I110" t="s">
        <v>486</v>
      </c>
      <c r="J110" t="s">
        <v>489</v>
      </c>
      <c r="K110">
        <v>2161.5500000000002</v>
      </c>
      <c r="L110" t="str">
        <f>VLOOKUP(Table1[[#This Row],[Sales Rep ID]],Table2[[#All],[Sales Rep ID]:[Name]],2,0)</f>
        <v>Bob Johnson</v>
      </c>
      <c r="M110">
        <f>VLOOKUP(Table1[[#This Row],[Sales Rep ID]],Table2[#All],7,0)</f>
        <v>102</v>
      </c>
      <c r="N110">
        <f>VLOOKUP(Table1[[#This Row],[Sales Rep ID]],Table2[#All],4,0)</f>
        <v>45000</v>
      </c>
      <c r="O110">
        <f>VLOOKUP(Table1[[#This Row],[Sales Rep ID]],Table2[#All],5,0)</f>
        <v>46000</v>
      </c>
      <c r="P110" t="str">
        <f>VLOOKUP(Table1[[#This Row],[Sales Rep ID]],Table2[#All],8,0)</f>
        <v>2021-06-15</v>
      </c>
    </row>
    <row r="111" spans="1:16" x14ac:dyDescent="0.3">
      <c r="A111">
        <v>1110</v>
      </c>
      <c r="B111" s="1">
        <v>45524</v>
      </c>
      <c r="C111" t="s">
        <v>13</v>
      </c>
      <c r="D111" t="s">
        <v>124</v>
      </c>
      <c r="E111" t="s">
        <v>479</v>
      </c>
      <c r="F111" t="s">
        <v>483</v>
      </c>
      <c r="G111">
        <v>3</v>
      </c>
      <c r="H111">
        <v>67.63</v>
      </c>
      <c r="I111" t="s">
        <v>484</v>
      </c>
      <c r="J111" t="s">
        <v>488</v>
      </c>
      <c r="K111">
        <v>202.89</v>
      </c>
      <c r="L111" t="str">
        <f>VLOOKUP(Table1[[#This Row],[Sales Rep ID]],Table2[[#All],[Sales Rep ID]:[Name]],2,0)</f>
        <v>Bob Johnson</v>
      </c>
      <c r="M111">
        <f>VLOOKUP(Table1[[#This Row],[Sales Rep ID]],Table2[#All],7,0)</f>
        <v>102</v>
      </c>
      <c r="N111">
        <f>VLOOKUP(Table1[[#This Row],[Sales Rep ID]],Table2[#All],4,0)</f>
        <v>45000</v>
      </c>
      <c r="O111">
        <f>VLOOKUP(Table1[[#This Row],[Sales Rep ID]],Table2[#All],5,0)</f>
        <v>46000</v>
      </c>
      <c r="P111" t="str">
        <f>VLOOKUP(Table1[[#This Row],[Sales Rep ID]],Table2[#All],8,0)</f>
        <v>2021-06-15</v>
      </c>
    </row>
    <row r="112" spans="1:16" x14ac:dyDescent="0.3">
      <c r="A112">
        <v>1111</v>
      </c>
      <c r="B112" s="1">
        <v>45309</v>
      </c>
      <c r="C112" t="s">
        <v>14</v>
      </c>
      <c r="D112" t="s">
        <v>125</v>
      </c>
      <c r="E112" t="s">
        <v>479</v>
      </c>
      <c r="F112" t="s">
        <v>483</v>
      </c>
      <c r="G112">
        <v>15</v>
      </c>
      <c r="H112">
        <v>139.15</v>
      </c>
      <c r="I112" t="s">
        <v>485</v>
      </c>
      <c r="J112" t="s">
        <v>489</v>
      </c>
      <c r="K112">
        <v>2087.25</v>
      </c>
      <c r="L112" t="str">
        <f>VLOOKUP(Table1[[#This Row],[Sales Rep ID]],Table2[[#All],[Sales Rep ID]:[Name]],2,0)</f>
        <v>Alice Smith</v>
      </c>
      <c r="M112">
        <f>VLOOKUP(Table1[[#This Row],[Sales Rep ID]],Table2[#All],7,0)</f>
        <v>96</v>
      </c>
      <c r="N112">
        <f>VLOOKUP(Table1[[#This Row],[Sales Rep ID]],Table2[#All],4,0)</f>
        <v>50000</v>
      </c>
      <c r="O112">
        <f>VLOOKUP(Table1[[#This Row],[Sales Rep ID]],Table2[#All],5,0)</f>
        <v>48000</v>
      </c>
      <c r="P112" t="str">
        <f>VLOOKUP(Table1[[#This Row],[Sales Rep ID]],Table2[#All],8,0)</f>
        <v>2022-03-01</v>
      </c>
    </row>
    <row r="113" spans="1:16" x14ac:dyDescent="0.3">
      <c r="A113">
        <v>1112</v>
      </c>
      <c r="B113" s="1">
        <v>45440</v>
      </c>
      <c r="C113" t="s">
        <v>14</v>
      </c>
      <c r="D113" t="s">
        <v>126</v>
      </c>
      <c r="E113" t="s">
        <v>480</v>
      </c>
      <c r="F113" t="s">
        <v>482</v>
      </c>
      <c r="G113">
        <v>4</v>
      </c>
      <c r="H113">
        <v>166.69</v>
      </c>
      <c r="I113" t="s">
        <v>485</v>
      </c>
      <c r="J113" t="s">
        <v>488</v>
      </c>
      <c r="K113">
        <v>666.76</v>
      </c>
      <c r="L113" t="str">
        <f>VLOOKUP(Table1[[#This Row],[Sales Rep ID]],Table2[[#All],[Sales Rep ID]:[Name]],2,0)</f>
        <v>Alice Smith</v>
      </c>
      <c r="M113">
        <f>VLOOKUP(Table1[[#This Row],[Sales Rep ID]],Table2[#All],7,0)</f>
        <v>96</v>
      </c>
      <c r="N113">
        <f>VLOOKUP(Table1[[#This Row],[Sales Rep ID]],Table2[#All],4,0)</f>
        <v>50000</v>
      </c>
      <c r="O113">
        <f>VLOOKUP(Table1[[#This Row],[Sales Rep ID]],Table2[#All],5,0)</f>
        <v>48000</v>
      </c>
      <c r="P113" t="str">
        <f>VLOOKUP(Table1[[#This Row],[Sales Rep ID]],Table2[#All],8,0)</f>
        <v>2022-03-01</v>
      </c>
    </row>
    <row r="114" spans="1:16" x14ac:dyDescent="0.3">
      <c r="A114">
        <v>1113</v>
      </c>
      <c r="B114" s="1">
        <v>45440</v>
      </c>
      <c r="C114" t="s">
        <v>11</v>
      </c>
      <c r="D114" t="s">
        <v>127</v>
      </c>
      <c r="E114" t="s">
        <v>477</v>
      </c>
      <c r="F114" t="s">
        <v>482</v>
      </c>
      <c r="G114">
        <v>4</v>
      </c>
      <c r="H114">
        <v>160.04</v>
      </c>
      <c r="I114" t="s">
        <v>487</v>
      </c>
      <c r="J114" t="s">
        <v>489</v>
      </c>
      <c r="K114">
        <v>640.16</v>
      </c>
      <c r="L114" t="str">
        <f>VLOOKUP(Table1[[#This Row],[Sales Rep ID]],Table2[[#All],[Sales Rep ID]:[Name]],2,0)</f>
        <v>Charlie Lee</v>
      </c>
      <c r="M114">
        <f>VLOOKUP(Table1[[#This Row],[Sales Rep ID]],Table2[#All],7,0)</f>
        <v>94</v>
      </c>
      <c r="N114">
        <f>VLOOKUP(Table1[[#This Row],[Sales Rep ID]],Table2[#All],4,0)</f>
        <v>55000</v>
      </c>
      <c r="O114">
        <f>VLOOKUP(Table1[[#This Row],[Sales Rep ID]],Table2[#All],5,0)</f>
        <v>52000</v>
      </c>
      <c r="P114" t="str">
        <f>VLOOKUP(Table1[[#This Row],[Sales Rep ID]],Table2[#All],8,0)</f>
        <v>2020-09-20</v>
      </c>
    </row>
    <row r="115" spans="1:16" x14ac:dyDescent="0.3">
      <c r="A115">
        <v>1114</v>
      </c>
      <c r="B115" s="1">
        <v>45417</v>
      </c>
      <c r="C115" t="s">
        <v>12</v>
      </c>
      <c r="D115" t="s">
        <v>128</v>
      </c>
      <c r="E115" t="s">
        <v>478</v>
      </c>
      <c r="F115" t="s">
        <v>483</v>
      </c>
      <c r="G115">
        <v>18</v>
      </c>
      <c r="H115">
        <v>156.94999999999999</v>
      </c>
      <c r="I115" t="s">
        <v>484</v>
      </c>
      <c r="J115" t="s">
        <v>488</v>
      </c>
      <c r="K115">
        <v>2825.1</v>
      </c>
      <c r="L115" t="str">
        <f>VLOOKUP(Table1[[#This Row],[Sales Rep ID]],Table2[[#All],[Sales Rep ID]:[Name]],2,0)</f>
        <v>Diana Prince</v>
      </c>
      <c r="M115">
        <f>VLOOKUP(Table1[[#This Row],[Sales Rep ID]],Table2[#All],7,0)</f>
        <v>102</v>
      </c>
      <c r="N115">
        <f>VLOOKUP(Table1[[#This Row],[Sales Rep ID]],Table2[#All],4,0)</f>
        <v>60000</v>
      </c>
      <c r="O115">
        <f>VLOOKUP(Table1[[#This Row],[Sales Rep ID]],Table2[#All],5,0)</f>
        <v>61000</v>
      </c>
      <c r="P115" t="str">
        <f>VLOOKUP(Table1[[#This Row],[Sales Rep ID]],Table2[#All],8,0)</f>
        <v>2023-01-10</v>
      </c>
    </row>
    <row r="116" spans="1:16" x14ac:dyDescent="0.3">
      <c r="A116">
        <v>1115</v>
      </c>
      <c r="B116" s="1">
        <v>45593</v>
      </c>
      <c r="C116" t="s">
        <v>13</v>
      </c>
      <c r="D116" t="s">
        <v>129</v>
      </c>
      <c r="E116" t="s">
        <v>480</v>
      </c>
      <c r="F116" t="s">
        <v>482</v>
      </c>
      <c r="G116">
        <v>17</v>
      </c>
      <c r="H116">
        <v>53.79</v>
      </c>
      <c r="I116" t="s">
        <v>487</v>
      </c>
      <c r="J116" t="s">
        <v>489</v>
      </c>
      <c r="K116">
        <v>914.43</v>
      </c>
      <c r="L116" t="str">
        <f>VLOOKUP(Table1[[#This Row],[Sales Rep ID]],Table2[[#All],[Sales Rep ID]:[Name]],2,0)</f>
        <v>Bob Johnson</v>
      </c>
      <c r="M116">
        <f>VLOOKUP(Table1[[#This Row],[Sales Rep ID]],Table2[#All],7,0)</f>
        <v>102</v>
      </c>
      <c r="N116">
        <f>VLOOKUP(Table1[[#This Row],[Sales Rep ID]],Table2[#All],4,0)</f>
        <v>45000</v>
      </c>
      <c r="O116">
        <f>VLOOKUP(Table1[[#This Row],[Sales Rep ID]],Table2[#All],5,0)</f>
        <v>46000</v>
      </c>
      <c r="P116" t="str">
        <f>VLOOKUP(Table1[[#This Row],[Sales Rep ID]],Table2[#All],8,0)</f>
        <v>2021-06-15</v>
      </c>
    </row>
    <row r="117" spans="1:16" x14ac:dyDescent="0.3">
      <c r="A117">
        <v>1116</v>
      </c>
      <c r="B117" s="1">
        <v>45651</v>
      </c>
      <c r="C117" t="s">
        <v>14</v>
      </c>
      <c r="D117" t="s">
        <v>130</v>
      </c>
      <c r="E117" t="s">
        <v>479</v>
      </c>
      <c r="F117" t="s">
        <v>482</v>
      </c>
      <c r="G117">
        <v>19</v>
      </c>
      <c r="H117">
        <v>35.909999999999997</v>
      </c>
      <c r="I117" t="s">
        <v>484</v>
      </c>
      <c r="J117" t="s">
        <v>490</v>
      </c>
      <c r="K117">
        <v>682.29</v>
      </c>
      <c r="L117" t="str">
        <f>VLOOKUP(Table1[[#This Row],[Sales Rep ID]],Table2[[#All],[Sales Rep ID]:[Name]],2,0)</f>
        <v>Alice Smith</v>
      </c>
      <c r="M117">
        <f>VLOOKUP(Table1[[#This Row],[Sales Rep ID]],Table2[#All],7,0)</f>
        <v>96</v>
      </c>
      <c r="N117">
        <f>VLOOKUP(Table1[[#This Row],[Sales Rep ID]],Table2[#All],4,0)</f>
        <v>50000</v>
      </c>
      <c r="O117">
        <f>VLOOKUP(Table1[[#This Row],[Sales Rep ID]],Table2[#All],5,0)</f>
        <v>48000</v>
      </c>
      <c r="P117" t="str">
        <f>VLOOKUP(Table1[[#This Row],[Sales Rep ID]],Table2[#All],8,0)</f>
        <v>2022-03-01</v>
      </c>
    </row>
    <row r="118" spans="1:16" x14ac:dyDescent="0.3">
      <c r="A118">
        <v>1117</v>
      </c>
      <c r="B118" s="1">
        <v>45529</v>
      </c>
      <c r="C118" t="s">
        <v>11</v>
      </c>
      <c r="D118" t="s">
        <v>131</v>
      </c>
      <c r="E118" t="s">
        <v>479</v>
      </c>
      <c r="F118" t="s">
        <v>482</v>
      </c>
      <c r="G118">
        <v>11</v>
      </c>
      <c r="H118">
        <v>145.81</v>
      </c>
      <c r="I118" t="s">
        <v>486</v>
      </c>
      <c r="J118" t="s">
        <v>490</v>
      </c>
      <c r="K118">
        <v>1603.91</v>
      </c>
      <c r="L118" t="str">
        <f>VLOOKUP(Table1[[#This Row],[Sales Rep ID]],Table2[[#All],[Sales Rep ID]:[Name]],2,0)</f>
        <v>Charlie Lee</v>
      </c>
      <c r="M118">
        <f>VLOOKUP(Table1[[#This Row],[Sales Rep ID]],Table2[#All],7,0)</f>
        <v>94</v>
      </c>
      <c r="N118">
        <f>VLOOKUP(Table1[[#This Row],[Sales Rep ID]],Table2[#All],4,0)</f>
        <v>55000</v>
      </c>
      <c r="O118">
        <f>VLOOKUP(Table1[[#This Row],[Sales Rep ID]],Table2[#All],5,0)</f>
        <v>52000</v>
      </c>
      <c r="P118" t="str">
        <f>VLOOKUP(Table1[[#This Row],[Sales Rep ID]],Table2[#All],8,0)</f>
        <v>2020-09-20</v>
      </c>
    </row>
    <row r="119" spans="1:16" x14ac:dyDescent="0.3">
      <c r="A119">
        <v>1118</v>
      </c>
      <c r="B119" s="1">
        <v>45426</v>
      </c>
      <c r="C119" t="s">
        <v>11</v>
      </c>
      <c r="D119" t="s">
        <v>132</v>
      </c>
      <c r="E119" t="s">
        <v>478</v>
      </c>
      <c r="F119" t="s">
        <v>483</v>
      </c>
      <c r="G119">
        <v>3</v>
      </c>
      <c r="H119">
        <v>86.3</v>
      </c>
      <c r="I119" t="s">
        <v>486</v>
      </c>
      <c r="J119" t="s">
        <v>490</v>
      </c>
      <c r="K119">
        <v>258.89999999999998</v>
      </c>
      <c r="L119" t="str">
        <f>VLOOKUP(Table1[[#This Row],[Sales Rep ID]],Table2[[#All],[Sales Rep ID]:[Name]],2,0)</f>
        <v>Charlie Lee</v>
      </c>
      <c r="M119">
        <f>VLOOKUP(Table1[[#This Row],[Sales Rep ID]],Table2[#All],7,0)</f>
        <v>94</v>
      </c>
      <c r="N119">
        <f>VLOOKUP(Table1[[#This Row],[Sales Rep ID]],Table2[#All],4,0)</f>
        <v>55000</v>
      </c>
      <c r="O119">
        <f>VLOOKUP(Table1[[#This Row],[Sales Rep ID]],Table2[#All],5,0)</f>
        <v>52000</v>
      </c>
      <c r="P119" t="str">
        <f>VLOOKUP(Table1[[#This Row],[Sales Rep ID]],Table2[#All],8,0)</f>
        <v>2020-09-20</v>
      </c>
    </row>
    <row r="120" spans="1:16" x14ac:dyDescent="0.3">
      <c r="A120">
        <v>1119</v>
      </c>
      <c r="B120" s="1">
        <v>45442</v>
      </c>
      <c r="C120" t="s">
        <v>13</v>
      </c>
      <c r="D120" t="s">
        <v>133</v>
      </c>
      <c r="E120" t="s">
        <v>479</v>
      </c>
      <c r="F120" t="s">
        <v>482</v>
      </c>
      <c r="G120">
        <v>8</v>
      </c>
      <c r="H120">
        <v>97.82</v>
      </c>
      <c r="I120" t="s">
        <v>487</v>
      </c>
      <c r="J120" t="s">
        <v>489</v>
      </c>
      <c r="K120">
        <v>782.56</v>
      </c>
      <c r="L120" t="str">
        <f>VLOOKUP(Table1[[#This Row],[Sales Rep ID]],Table2[[#All],[Sales Rep ID]:[Name]],2,0)</f>
        <v>Bob Johnson</v>
      </c>
      <c r="M120">
        <f>VLOOKUP(Table1[[#This Row],[Sales Rep ID]],Table2[#All],7,0)</f>
        <v>102</v>
      </c>
      <c r="N120">
        <f>VLOOKUP(Table1[[#This Row],[Sales Rep ID]],Table2[#All],4,0)</f>
        <v>45000</v>
      </c>
      <c r="O120">
        <f>VLOOKUP(Table1[[#This Row],[Sales Rep ID]],Table2[#All],5,0)</f>
        <v>46000</v>
      </c>
      <c r="P120" t="str">
        <f>VLOOKUP(Table1[[#This Row],[Sales Rep ID]],Table2[#All],8,0)</f>
        <v>2021-06-15</v>
      </c>
    </row>
    <row r="121" spans="1:16" x14ac:dyDescent="0.3">
      <c r="A121">
        <v>1120</v>
      </c>
      <c r="B121" s="1">
        <v>45527</v>
      </c>
      <c r="C121" t="s">
        <v>13</v>
      </c>
      <c r="D121" t="s">
        <v>134</v>
      </c>
      <c r="E121" t="s">
        <v>477</v>
      </c>
      <c r="F121" t="s">
        <v>483</v>
      </c>
      <c r="G121">
        <v>14</v>
      </c>
      <c r="H121">
        <v>25.61</v>
      </c>
      <c r="I121" t="s">
        <v>484</v>
      </c>
      <c r="J121" t="s">
        <v>489</v>
      </c>
      <c r="K121">
        <v>358.54</v>
      </c>
      <c r="L121" t="str">
        <f>VLOOKUP(Table1[[#This Row],[Sales Rep ID]],Table2[[#All],[Sales Rep ID]:[Name]],2,0)</f>
        <v>Bob Johnson</v>
      </c>
      <c r="M121">
        <f>VLOOKUP(Table1[[#This Row],[Sales Rep ID]],Table2[#All],7,0)</f>
        <v>102</v>
      </c>
      <c r="N121">
        <f>VLOOKUP(Table1[[#This Row],[Sales Rep ID]],Table2[#All],4,0)</f>
        <v>45000</v>
      </c>
      <c r="O121">
        <f>VLOOKUP(Table1[[#This Row],[Sales Rep ID]],Table2[#All],5,0)</f>
        <v>46000</v>
      </c>
      <c r="P121" t="str">
        <f>VLOOKUP(Table1[[#This Row],[Sales Rep ID]],Table2[#All],8,0)</f>
        <v>2021-06-15</v>
      </c>
    </row>
    <row r="122" spans="1:16" x14ac:dyDescent="0.3">
      <c r="A122">
        <v>1121</v>
      </c>
      <c r="B122" s="1">
        <v>45515</v>
      </c>
      <c r="C122" t="s">
        <v>11</v>
      </c>
      <c r="D122" t="s">
        <v>135</v>
      </c>
      <c r="E122" t="s">
        <v>480</v>
      </c>
      <c r="F122" t="s">
        <v>482</v>
      </c>
      <c r="G122">
        <v>1</v>
      </c>
      <c r="H122">
        <v>66.72</v>
      </c>
      <c r="I122" t="s">
        <v>487</v>
      </c>
      <c r="J122" t="s">
        <v>490</v>
      </c>
      <c r="K122">
        <v>66.72</v>
      </c>
      <c r="L122" t="str">
        <f>VLOOKUP(Table1[[#This Row],[Sales Rep ID]],Table2[[#All],[Sales Rep ID]:[Name]],2,0)</f>
        <v>Charlie Lee</v>
      </c>
      <c r="M122">
        <f>VLOOKUP(Table1[[#This Row],[Sales Rep ID]],Table2[#All],7,0)</f>
        <v>94</v>
      </c>
      <c r="N122">
        <f>VLOOKUP(Table1[[#This Row],[Sales Rep ID]],Table2[#All],4,0)</f>
        <v>55000</v>
      </c>
      <c r="O122">
        <f>VLOOKUP(Table1[[#This Row],[Sales Rep ID]],Table2[#All],5,0)</f>
        <v>52000</v>
      </c>
      <c r="P122" t="str">
        <f>VLOOKUP(Table1[[#This Row],[Sales Rep ID]],Table2[#All],8,0)</f>
        <v>2020-09-20</v>
      </c>
    </row>
    <row r="123" spans="1:16" x14ac:dyDescent="0.3">
      <c r="A123">
        <v>1122</v>
      </c>
      <c r="B123" s="1">
        <v>45494</v>
      </c>
      <c r="C123" t="s">
        <v>14</v>
      </c>
      <c r="D123" t="s">
        <v>136</v>
      </c>
      <c r="E123" t="s">
        <v>479</v>
      </c>
      <c r="F123" t="s">
        <v>481</v>
      </c>
      <c r="G123">
        <v>14</v>
      </c>
      <c r="H123">
        <v>26.06</v>
      </c>
      <c r="I123" t="s">
        <v>485</v>
      </c>
      <c r="J123" t="s">
        <v>490</v>
      </c>
      <c r="K123">
        <v>364.84</v>
      </c>
      <c r="L123" t="str">
        <f>VLOOKUP(Table1[[#This Row],[Sales Rep ID]],Table2[[#All],[Sales Rep ID]:[Name]],2,0)</f>
        <v>Alice Smith</v>
      </c>
      <c r="M123">
        <f>VLOOKUP(Table1[[#This Row],[Sales Rep ID]],Table2[#All],7,0)</f>
        <v>96</v>
      </c>
      <c r="N123">
        <f>VLOOKUP(Table1[[#This Row],[Sales Rep ID]],Table2[#All],4,0)</f>
        <v>50000</v>
      </c>
      <c r="O123">
        <f>VLOOKUP(Table1[[#This Row],[Sales Rep ID]],Table2[#All],5,0)</f>
        <v>48000</v>
      </c>
      <c r="P123" t="str">
        <f>VLOOKUP(Table1[[#This Row],[Sales Rep ID]],Table2[#All],8,0)</f>
        <v>2022-03-01</v>
      </c>
    </row>
    <row r="124" spans="1:16" x14ac:dyDescent="0.3">
      <c r="A124">
        <v>1123</v>
      </c>
      <c r="B124" s="1">
        <v>45547</v>
      </c>
      <c r="C124" t="s">
        <v>11</v>
      </c>
      <c r="D124" t="s">
        <v>137</v>
      </c>
      <c r="E124" t="s">
        <v>479</v>
      </c>
      <c r="F124" t="s">
        <v>482</v>
      </c>
      <c r="G124">
        <v>2</v>
      </c>
      <c r="H124">
        <v>178.25</v>
      </c>
      <c r="I124" t="s">
        <v>487</v>
      </c>
      <c r="J124" t="s">
        <v>488</v>
      </c>
      <c r="K124">
        <v>356.5</v>
      </c>
      <c r="L124" t="str">
        <f>VLOOKUP(Table1[[#This Row],[Sales Rep ID]],Table2[[#All],[Sales Rep ID]:[Name]],2,0)</f>
        <v>Charlie Lee</v>
      </c>
      <c r="M124">
        <f>VLOOKUP(Table1[[#This Row],[Sales Rep ID]],Table2[#All],7,0)</f>
        <v>94</v>
      </c>
      <c r="N124">
        <f>VLOOKUP(Table1[[#This Row],[Sales Rep ID]],Table2[#All],4,0)</f>
        <v>55000</v>
      </c>
      <c r="O124">
        <f>VLOOKUP(Table1[[#This Row],[Sales Rep ID]],Table2[#All],5,0)</f>
        <v>52000</v>
      </c>
      <c r="P124" t="str">
        <f>VLOOKUP(Table1[[#This Row],[Sales Rep ID]],Table2[#All],8,0)</f>
        <v>2020-09-20</v>
      </c>
    </row>
    <row r="125" spans="1:16" x14ac:dyDescent="0.3">
      <c r="A125">
        <v>1124</v>
      </c>
      <c r="B125" s="1">
        <v>45377</v>
      </c>
      <c r="C125" t="s">
        <v>12</v>
      </c>
      <c r="D125" t="s">
        <v>138</v>
      </c>
      <c r="E125" t="s">
        <v>478</v>
      </c>
      <c r="F125" t="s">
        <v>482</v>
      </c>
      <c r="G125">
        <v>4</v>
      </c>
      <c r="H125">
        <v>63.81</v>
      </c>
      <c r="I125" t="s">
        <v>487</v>
      </c>
      <c r="J125" t="s">
        <v>488</v>
      </c>
      <c r="K125">
        <v>255.24</v>
      </c>
      <c r="L125" t="str">
        <f>VLOOKUP(Table1[[#This Row],[Sales Rep ID]],Table2[[#All],[Sales Rep ID]:[Name]],2,0)</f>
        <v>Diana Prince</v>
      </c>
      <c r="M125">
        <f>VLOOKUP(Table1[[#This Row],[Sales Rep ID]],Table2[#All],7,0)</f>
        <v>102</v>
      </c>
      <c r="N125">
        <f>VLOOKUP(Table1[[#This Row],[Sales Rep ID]],Table2[#All],4,0)</f>
        <v>60000</v>
      </c>
      <c r="O125">
        <f>VLOOKUP(Table1[[#This Row],[Sales Rep ID]],Table2[#All],5,0)</f>
        <v>61000</v>
      </c>
      <c r="P125" t="str">
        <f>VLOOKUP(Table1[[#This Row],[Sales Rep ID]],Table2[#All],8,0)</f>
        <v>2023-01-10</v>
      </c>
    </row>
    <row r="126" spans="1:16" x14ac:dyDescent="0.3">
      <c r="A126">
        <v>1125</v>
      </c>
      <c r="B126" s="1">
        <v>45441</v>
      </c>
      <c r="C126" t="s">
        <v>12</v>
      </c>
      <c r="D126" t="s">
        <v>139</v>
      </c>
      <c r="E126" t="s">
        <v>477</v>
      </c>
      <c r="F126" t="s">
        <v>483</v>
      </c>
      <c r="G126">
        <v>19</v>
      </c>
      <c r="H126">
        <v>120.32</v>
      </c>
      <c r="I126" t="s">
        <v>486</v>
      </c>
      <c r="J126" t="s">
        <v>488</v>
      </c>
      <c r="K126">
        <v>2286.08</v>
      </c>
      <c r="L126" t="str">
        <f>VLOOKUP(Table1[[#This Row],[Sales Rep ID]],Table2[[#All],[Sales Rep ID]:[Name]],2,0)</f>
        <v>Diana Prince</v>
      </c>
      <c r="M126">
        <f>VLOOKUP(Table1[[#This Row],[Sales Rep ID]],Table2[#All],7,0)</f>
        <v>102</v>
      </c>
      <c r="N126">
        <f>VLOOKUP(Table1[[#This Row],[Sales Rep ID]],Table2[#All],4,0)</f>
        <v>60000</v>
      </c>
      <c r="O126">
        <f>VLOOKUP(Table1[[#This Row],[Sales Rep ID]],Table2[#All],5,0)</f>
        <v>61000</v>
      </c>
      <c r="P126" t="str">
        <f>VLOOKUP(Table1[[#This Row],[Sales Rep ID]],Table2[#All],8,0)</f>
        <v>2023-01-10</v>
      </c>
    </row>
    <row r="127" spans="1:16" x14ac:dyDescent="0.3">
      <c r="A127">
        <v>1126</v>
      </c>
      <c r="B127" s="1">
        <v>45526</v>
      </c>
      <c r="C127" t="s">
        <v>13</v>
      </c>
      <c r="D127" t="s">
        <v>140</v>
      </c>
      <c r="E127" t="s">
        <v>479</v>
      </c>
      <c r="F127" t="s">
        <v>483</v>
      </c>
      <c r="G127">
        <v>6</v>
      </c>
      <c r="H127">
        <v>27.02</v>
      </c>
      <c r="I127" t="s">
        <v>487</v>
      </c>
      <c r="J127" t="s">
        <v>490</v>
      </c>
      <c r="K127">
        <v>162.12</v>
      </c>
      <c r="L127" t="str">
        <f>VLOOKUP(Table1[[#This Row],[Sales Rep ID]],Table2[[#All],[Sales Rep ID]:[Name]],2,0)</f>
        <v>Bob Johnson</v>
      </c>
      <c r="M127">
        <f>VLOOKUP(Table1[[#This Row],[Sales Rep ID]],Table2[#All],7,0)</f>
        <v>102</v>
      </c>
      <c r="N127">
        <f>VLOOKUP(Table1[[#This Row],[Sales Rep ID]],Table2[#All],4,0)</f>
        <v>45000</v>
      </c>
      <c r="O127">
        <f>VLOOKUP(Table1[[#This Row],[Sales Rep ID]],Table2[#All],5,0)</f>
        <v>46000</v>
      </c>
      <c r="P127" t="str">
        <f>VLOOKUP(Table1[[#This Row],[Sales Rep ID]],Table2[#All],8,0)</f>
        <v>2021-06-15</v>
      </c>
    </row>
    <row r="128" spans="1:16" x14ac:dyDescent="0.3">
      <c r="A128">
        <v>1127</v>
      </c>
      <c r="B128" s="1">
        <v>45636</v>
      </c>
      <c r="C128" t="s">
        <v>14</v>
      </c>
      <c r="D128" t="s">
        <v>141</v>
      </c>
      <c r="E128" t="s">
        <v>478</v>
      </c>
      <c r="F128" t="s">
        <v>482</v>
      </c>
      <c r="G128">
        <v>1</v>
      </c>
      <c r="H128">
        <v>140.03</v>
      </c>
      <c r="I128" t="s">
        <v>484</v>
      </c>
      <c r="J128" t="s">
        <v>490</v>
      </c>
      <c r="K128">
        <v>140.03</v>
      </c>
      <c r="L128" t="str">
        <f>VLOOKUP(Table1[[#This Row],[Sales Rep ID]],Table2[[#All],[Sales Rep ID]:[Name]],2,0)</f>
        <v>Alice Smith</v>
      </c>
      <c r="M128">
        <f>VLOOKUP(Table1[[#This Row],[Sales Rep ID]],Table2[#All],7,0)</f>
        <v>96</v>
      </c>
      <c r="N128">
        <f>VLOOKUP(Table1[[#This Row],[Sales Rep ID]],Table2[#All],4,0)</f>
        <v>50000</v>
      </c>
      <c r="O128">
        <f>VLOOKUP(Table1[[#This Row],[Sales Rep ID]],Table2[#All],5,0)</f>
        <v>48000</v>
      </c>
      <c r="P128" t="str">
        <f>VLOOKUP(Table1[[#This Row],[Sales Rep ID]],Table2[#All],8,0)</f>
        <v>2022-03-01</v>
      </c>
    </row>
    <row r="129" spans="1:16" x14ac:dyDescent="0.3">
      <c r="A129">
        <v>1128</v>
      </c>
      <c r="B129" s="1">
        <v>45313</v>
      </c>
      <c r="C129" t="s">
        <v>14</v>
      </c>
      <c r="D129" t="s">
        <v>142</v>
      </c>
      <c r="E129" t="s">
        <v>479</v>
      </c>
      <c r="F129" t="s">
        <v>481</v>
      </c>
      <c r="G129">
        <v>17</v>
      </c>
      <c r="H129">
        <v>78.14</v>
      </c>
      <c r="I129" t="s">
        <v>486</v>
      </c>
      <c r="J129" t="s">
        <v>490</v>
      </c>
      <c r="K129">
        <v>1328.38</v>
      </c>
      <c r="L129" t="str">
        <f>VLOOKUP(Table1[[#This Row],[Sales Rep ID]],Table2[[#All],[Sales Rep ID]:[Name]],2,0)</f>
        <v>Alice Smith</v>
      </c>
      <c r="M129">
        <f>VLOOKUP(Table1[[#This Row],[Sales Rep ID]],Table2[#All],7,0)</f>
        <v>96</v>
      </c>
      <c r="N129">
        <f>VLOOKUP(Table1[[#This Row],[Sales Rep ID]],Table2[#All],4,0)</f>
        <v>50000</v>
      </c>
      <c r="O129">
        <f>VLOOKUP(Table1[[#This Row],[Sales Rep ID]],Table2[#All],5,0)</f>
        <v>48000</v>
      </c>
      <c r="P129" t="str">
        <f>VLOOKUP(Table1[[#This Row],[Sales Rep ID]],Table2[#All],8,0)</f>
        <v>2022-03-01</v>
      </c>
    </row>
    <row r="130" spans="1:16" x14ac:dyDescent="0.3">
      <c r="A130">
        <v>1129</v>
      </c>
      <c r="B130" s="1">
        <v>45639</v>
      </c>
      <c r="C130" t="s">
        <v>12</v>
      </c>
      <c r="D130" t="s">
        <v>143</v>
      </c>
      <c r="E130" t="s">
        <v>478</v>
      </c>
      <c r="F130" t="s">
        <v>482</v>
      </c>
      <c r="G130">
        <v>8</v>
      </c>
      <c r="H130">
        <v>181.63</v>
      </c>
      <c r="I130" t="s">
        <v>487</v>
      </c>
      <c r="J130" t="s">
        <v>488</v>
      </c>
      <c r="K130">
        <v>1453.04</v>
      </c>
      <c r="L130" t="str">
        <f>VLOOKUP(Table1[[#This Row],[Sales Rep ID]],Table2[[#All],[Sales Rep ID]:[Name]],2,0)</f>
        <v>Diana Prince</v>
      </c>
      <c r="M130">
        <f>VLOOKUP(Table1[[#This Row],[Sales Rep ID]],Table2[#All],7,0)</f>
        <v>102</v>
      </c>
      <c r="N130">
        <f>VLOOKUP(Table1[[#This Row],[Sales Rep ID]],Table2[#All],4,0)</f>
        <v>60000</v>
      </c>
      <c r="O130">
        <f>VLOOKUP(Table1[[#This Row],[Sales Rep ID]],Table2[#All],5,0)</f>
        <v>61000</v>
      </c>
      <c r="P130" t="str">
        <f>VLOOKUP(Table1[[#This Row],[Sales Rep ID]],Table2[#All],8,0)</f>
        <v>2023-01-10</v>
      </c>
    </row>
    <row r="131" spans="1:16" x14ac:dyDescent="0.3">
      <c r="A131">
        <v>1130</v>
      </c>
      <c r="B131" s="1">
        <v>45576</v>
      </c>
      <c r="C131" t="s">
        <v>11</v>
      </c>
      <c r="D131" t="s">
        <v>144</v>
      </c>
      <c r="E131" t="s">
        <v>478</v>
      </c>
      <c r="F131" t="s">
        <v>482</v>
      </c>
      <c r="G131">
        <v>19</v>
      </c>
      <c r="H131">
        <v>179.86</v>
      </c>
      <c r="I131" t="s">
        <v>485</v>
      </c>
      <c r="J131" t="s">
        <v>489</v>
      </c>
      <c r="K131">
        <v>3417.34</v>
      </c>
      <c r="L131" t="str">
        <f>VLOOKUP(Table1[[#This Row],[Sales Rep ID]],Table2[[#All],[Sales Rep ID]:[Name]],2,0)</f>
        <v>Charlie Lee</v>
      </c>
      <c r="M131">
        <f>VLOOKUP(Table1[[#This Row],[Sales Rep ID]],Table2[#All],7,0)</f>
        <v>94</v>
      </c>
      <c r="N131">
        <f>VLOOKUP(Table1[[#This Row],[Sales Rep ID]],Table2[#All],4,0)</f>
        <v>55000</v>
      </c>
      <c r="O131">
        <f>VLOOKUP(Table1[[#This Row],[Sales Rep ID]],Table2[#All],5,0)</f>
        <v>52000</v>
      </c>
      <c r="P131" t="str">
        <f>VLOOKUP(Table1[[#This Row],[Sales Rep ID]],Table2[#All],8,0)</f>
        <v>2020-09-20</v>
      </c>
    </row>
    <row r="132" spans="1:16" x14ac:dyDescent="0.3">
      <c r="A132">
        <v>1131</v>
      </c>
      <c r="B132" s="1">
        <v>45560</v>
      </c>
      <c r="C132" t="s">
        <v>13</v>
      </c>
      <c r="D132" t="s">
        <v>145</v>
      </c>
      <c r="E132" t="s">
        <v>477</v>
      </c>
      <c r="F132" t="s">
        <v>481</v>
      </c>
      <c r="G132">
        <v>1</v>
      </c>
      <c r="H132">
        <v>78.55</v>
      </c>
      <c r="I132" t="s">
        <v>487</v>
      </c>
      <c r="J132" t="s">
        <v>490</v>
      </c>
      <c r="K132">
        <v>78.55</v>
      </c>
      <c r="L132" t="str">
        <f>VLOOKUP(Table1[[#This Row],[Sales Rep ID]],Table2[[#All],[Sales Rep ID]:[Name]],2,0)</f>
        <v>Bob Johnson</v>
      </c>
      <c r="M132">
        <f>VLOOKUP(Table1[[#This Row],[Sales Rep ID]],Table2[#All],7,0)</f>
        <v>102</v>
      </c>
      <c r="N132">
        <f>VLOOKUP(Table1[[#This Row],[Sales Rep ID]],Table2[#All],4,0)</f>
        <v>45000</v>
      </c>
      <c r="O132">
        <f>VLOOKUP(Table1[[#This Row],[Sales Rep ID]],Table2[#All],5,0)</f>
        <v>46000</v>
      </c>
      <c r="P132" t="str">
        <f>VLOOKUP(Table1[[#This Row],[Sales Rep ID]],Table2[#All],8,0)</f>
        <v>2021-06-15</v>
      </c>
    </row>
    <row r="133" spans="1:16" x14ac:dyDescent="0.3">
      <c r="A133">
        <v>1132</v>
      </c>
      <c r="B133" s="1">
        <v>45549</v>
      </c>
      <c r="C133" t="s">
        <v>11</v>
      </c>
      <c r="D133" t="s">
        <v>146</v>
      </c>
      <c r="E133" t="s">
        <v>479</v>
      </c>
      <c r="F133" t="s">
        <v>483</v>
      </c>
      <c r="G133">
        <v>5</v>
      </c>
      <c r="H133">
        <v>182.17</v>
      </c>
      <c r="I133" t="s">
        <v>487</v>
      </c>
      <c r="J133" t="s">
        <v>489</v>
      </c>
      <c r="K133">
        <v>910.84999999999991</v>
      </c>
      <c r="L133" t="str">
        <f>VLOOKUP(Table1[[#This Row],[Sales Rep ID]],Table2[[#All],[Sales Rep ID]:[Name]],2,0)</f>
        <v>Charlie Lee</v>
      </c>
      <c r="M133">
        <f>VLOOKUP(Table1[[#This Row],[Sales Rep ID]],Table2[#All],7,0)</f>
        <v>94</v>
      </c>
      <c r="N133">
        <f>VLOOKUP(Table1[[#This Row],[Sales Rep ID]],Table2[#All],4,0)</f>
        <v>55000</v>
      </c>
      <c r="O133">
        <f>VLOOKUP(Table1[[#This Row],[Sales Rep ID]],Table2[#All],5,0)</f>
        <v>52000</v>
      </c>
      <c r="P133" t="str">
        <f>VLOOKUP(Table1[[#This Row],[Sales Rep ID]],Table2[#All],8,0)</f>
        <v>2020-09-20</v>
      </c>
    </row>
    <row r="134" spans="1:16" x14ac:dyDescent="0.3">
      <c r="A134">
        <v>1133</v>
      </c>
      <c r="B134" s="1">
        <v>45320</v>
      </c>
      <c r="C134" t="s">
        <v>11</v>
      </c>
      <c r="D134" t="s">
        <v>147</v>
      </c>
      <c r="E134" t="s">
        <v>477</v>
      </c>
      <c r="F134" t="s">
        <v>482</v>
      </c>
      <c r="G134">
        <v>16</v>
      </c>
      <c r="H134">
        <v>199.31</v>
      </c>
      <c r="I134" t="s">
        <v>487</v>
      </c>
      <c r="J134" t="s">
        <v>489</v>
      </c>
      <c r="K134">
        <v>3188.96</v>
      </c>
      <c r="L134" t="str">
        <f>VLOOKUP(Table1[[#This Row],[Sales Rep ID]],Table2[[#All],[Sales Rep ID]:[Name]],2,0)</f>
        <v>Charlie Lee</v>
      </c>
      <c r="M134">
        <f>VLOOKUP(Table1[[#This Row],[Sales Rep ID]],Table2[#All],7,0)</f>
        <v>94</v>
      </c>
      <c r="N134">
        <f>VLOOKUP(Table1[[#This Row],[Sales Rep ID]],Table2[#All],4,0)</f>
        <v>55000</v>
      </c>
      <c r="O134">
        <f>VLOOKUP(Table1[[#This Row],[Sales Rep ID]],Table2[#All],5,0)</f>
        <v>52000</v>
      </c>
      <c r="P134" t="str">
        <f>VLOOKUP(Table1[[#This Row],[Sales Rep ID]],Table2[#All],8,0)</f>
        <v>2020-09-20</v>
      </c>
    </row>
    <row r="135" spans="1:16" x14ac:dyDescent="0.3">
      <c r="A135">
        <v>1134</v>
      </c>
      <c r="B135" s="1">
        <v>45504</v>
      </c>
      <c r="C135" t="s">
        <v>11</v>
      </c>
      <c r="D135" t="s">
        <v>148</v>
      </c>
      <c r="E135" t="s">
        <v>478</v>
      </c>
      <c r="F135" t="s">
        <v>483</v>
      </c>
      <c r="G135">
        <v>6</v>
      </c>
      <c r="H135">
        <v>168.57</v>
      </c>
      <c r="I135" t="s">
        <v>486</v>
      </c>
      <c r="J135" t="s">
        <v>489</v>
      </c>
      <c r="K135">
        <v>1011.42</v>
      </c>
      <c r="L135" t="str">
        <f>VLOOKUP(Table1[[#This Row],[Sales Rep ID]],Table2[[#All],[Sales Rep ID]:[Name]],2,0)</f>
        <v>Charlie Lee</v>
      </c>
      <c r="M135">
        <f>VLOOKUP(Table1[[#This Row],[Sales Rep ID]],Table2[#All],7,0)</f>
        <v>94</v>
      </c>
      <c r="N135">
        <f>VLOOKUP(Table1[[#This Row],[Sales Rep ID]],Table2[#All],4,0)</f>
        <v>55000</v>
      </c>
      <c r="O135">
        <f>VLOOKUP(Table1[[#This Row],[Sales Rep ID]],Table2[#All],5,0)</f>
        <v>52000</v>
      </c>
      <c r="P135" t="str">
        <f>VLOOKUP(Table1[[#This Row],[Sales Rep ID]],Table2[#All],8,0)</f>
        <v>2020-09-20</v>
      </c>
    </row>
    <row r="136" spans="1:16" x14ac:dyDescent="0.3">
      <c r="A136">
        <v>1135</v>
      </c>
      <c r="B136" s="1">
        <v>45574</v>
      </c>
      <c r="C136" t="s">
        <v>14</v>
      </c>
      <c r="D136" t="s">
        <v>149</v>
      </c>
      <c r="E136" t="s">
        <v>480</v>
      </c>
      <c r="F136" t="s">
        <v>483</v>
      </c>
      <c r="G136">
        <v>8</v>
      </c>
      <c r="H136">
        <v>172.08</v>
      </c>
      <c r="I136" t="s">
        <v>484</v>
      </c>
      <c r="J136" t="s">
        <v>488</v>
      </c>
      <c r="K136">
        <v>1376.64</v>
      </c>
      <c r="L136" t="str">
        <f>VLOOKUP(Table1[[#This Row],[Sales Rep ID]],Table2[[#All],[Sales Rep ID]:[Name]],2,0)</f>
        <v>Alice Smith</v>
      </c>
      <c r="M136">
        <f>VLOOKUP(Table1[[#This Row],[Sales Rep ID]],Table2[#All],7,0)</f>
        <v>96</v>
      </c>
      <c r="N136">
        <f>VLOOKUP(Table1[[#This Row],[Sales Rep ID]],Table2[#All],4,0)</f>
        <v>50000</v>
      </c>
      <c r="O136">
        <f>VLOOKUP(Table1[[#This Row],[Sales Rep ID]],Table2[#All],5,0)</f>
        <v>48000</v>
      </c>
      <c r="P136" t="str">
        <f>VLOOKUP(Table1[[#This Row],[Sales Rep ID]],Table2[#All],8,0)</f>
        <v>2022-03-01</v>
      </c>
    </row>
    <row r="137" spans="1:16" x14ac:dyDescent="0.3">
      <c r="A137">
        <v>1136</v>
      </c>
      <c r="B137" s="1">
        <v>45341</v>
      </c>
      <c r="C137" t="s">
        <v>12</v>
      </c>
      <c r="D137" t="s">
        <v>150</v>
      </c>
      <c r="E137" t="s">
        <v>479</v>
      </c>
      <c r="F137" t="s">
        <v>481</v>
      </c>
      <c r="G137">
        <v>13</v>
      </c>
      <c r="H137">
        <v>64.819999999999993</v>
      </c>
      <c r="I137" t="s">
        <v>485</v>
      </c>
      <c r="J137" t="s">
        <v>489</v>
      </c>
      <c r="K137">
        <v>842.65999999999985</v>
      </c>
      <c r="L137" t="str">
        <f>VLOOKUP(Table1[[#This Row],[Sales Rep ID]],Table2[[#All],[Sales Rep ID]:[Name]],2,0)</f>
        <v>Diana Prince</v>
      </c>
      <c r="M137">
        <f>VLOOKUP(Table1[[#This Row],[Sales Rep ID]],Table2[#All],7,0)</f>
        <v>102</v>
      </c>
      <c r="N137">
        <f>VLOOKUP(Table1[[#This Row],[Sales Rep ID]],Table2[#All],4,0)</f>
        <v>60000</v>
      </c>
      <c r="O137">
        <f>VLOOKUP(Table1[[#This Row],[Sales Rep ID]],Table2[#All],5,0)</f>
        <v>61000</v>
      </c>
      <c r="P137" t="str">
        <f>VLOOKUP(Table1[[#This Row],[Sales Rep ID]],Table2[#All],8,0)</f>
        <v>2023-01-10</v>
      </c>
    </row>
    <row r="138" spans="1:16" x14ac:dyDescent="0.3">
      <c r="A138">
        <v>1137</v>
      </c>
      <c r="B138" s="1">
        <v>45386</v>
      </c>
      <c r="C138" t="s">
        <v>14</v>
      </c>
      <c r="D138" t="s">
        <v>151</v>
      </c>
      <c r="E138" t="s">
        <v>480</v>
      </c>
      <c r="F138" t="s">
        <v>481</v>
      </c>
      <c r="G138">
        <v>16</v>
      </c>
      <c r="H138">
        <v>123.81</v>
      </c>
      <c r="I138" t="s">
        <v>487</v>
      </c>
      <c r="J138" t="s">
        <v>490</v>
      </c>
      <c r="K138">
        <v>1980.96</v>
      </c>
      <c r="L138" t="str">
        <f>VLOOKUP(Table1[[#This Row],[Sales Rep ID]],Table2[[#All],[Sales Rep ID]:[Name]],2,0)</f>
        <v>Alice Smith</v>
      </c>
      <c r="M138">
        <f>VLOOKUP(Table1[[#This Row],[Sales Rep ID]],Table2[#All],7,0)</f>
        <v>96</v>
      </c>
      <c r="N138">
        <f>VLOOKUP(Table1[[#This Row],[Sales Rep ID]],Table2[#All],4,0)</f>
        <v>50000</v>
      </c>
      <c r="O138">
        <f>VLOOKUP(Table1[[#This Row],[Sales Rep ID]],Table2[#All],5,0)</f>
        <v>48000</v>
      </c>
      <c r="P138" t="str">
        <f>VLOOKUP(Table1[[#This Row],[Sales Rep ID]],Table2[#All],8,0)</f>
        <v>2022-03-01</v>
      </c>
    </row>
    <row r="139" spans="1:16" x14ac:dyDescent="0.3">
      <c r="A139">
        <v>1138</v>
      </c>
      <c r="B139" s="1">
        <v>45379</v>
      </c>
      <c r="C139" t="s">
        <v>12</v>
      </c>
      <c r="D139" t="s">
        <v>152</v>
      </c>
      <c r="E139" t="s">
        <v>479</v>
      </c>
      <c r="F139" t="s">
        <v>483</v>
      </c>
      <c r="G139">
        <v>3</v>
      </c>
      <c r="H139">
        <v>32.11</v>
      </c>
      <c r="I139" t="s">
        <v>484</v>
      </c>
      <c r="J139" t="s">
        <v>488</v>
      </c>
      <c r="K139">
        <v>96.33</v>
      </c>
      <c r="L139" t="str">
        <f>VLOOKUP(Table1[[#This Row],[Sales Rep ID]],Table2[[#All],[Sales Rep ID]:[Name]],2,0)</f>
        <v>Diana Prince</v>
      </c>
      <c r="M139">
        <f>VLOOKUP(Table1[[#This Row],[Sales Rep ID]],Table2[#All],7,0)</f>
        <v>102</v>
      </c>
      <c r="N139">
        <f>VLOOKUP(Table1[[#This Row],[Sales Rep ID]],Table2[#All],4,0)</f>
        <v>60000</v>
      </c>
      <c r="O139">
        <f>VLOOKUP(Table1[[#This Row],[Sales Rep ID]],Table2[#All],5,0)</f>
        <v>61000</v>
      </c>
      <c r="P139" t="str">
        <f>VLOOKUP(Table1[[#This Row],[Sales Rep ID]],Table2[#All],8,0)</f>
        <v>2023-01-10</v>
      </c>
    </row>
    <row r="140" spans="1:16" x14ac:dyDescent="0.3">
      <c r="A140">
        <v>1139</v>
      </c>
      <c r="B140" s="1">
        <v>45335</v>
      </c>
      <c r="C140" t="s">
        <v>13</v>
      </c>
      <c r="D140" t="s">
        <v>153</v>
      </c>
      <c r="E140" t="s">
        <v>477</v>
      </c>
      <c r="F140" t="s">
        <v>482</v>
      </c>
      <c r="G140">
        <v>19</v>
      </c>
      <c r="H140">
        <v>37.090000000000003</v>
      </c>
      <c r="I140" t="s">
        <v>484</v>
      </c>
      <c r="J140" t="s">
        <v>490</v>
      </c>
      <c r="K140">
        <v>704.71</v>
      </c>
      <c r="L140" t="str">
        <f>VLOOKUP(Table1[[#This Row],[Sales Rep ID]],Table2[[#All],[Sales Rep ID]:[Name]],2,0)</f>
        <v>Bob Johnson</v>
      </c>
      <c r="M140">
        <f>VLOOKUP(Table1[[#This Row],[Sales Rep ID]],Table2[#All],7,0)</f>
        <v>102</v>
      </c>
      <c r="N140">
        <f>VLOOKUP(Table1[[#This Row],[Sales Rep ID]],Table2[#All],4,0)</f>
        <v>45000</v>
      </c>
      <c r="O140">
        <f>VLOOKUP(Table1[[#This Row],[Sales Rep ID]],Table2[#All],5,0)</f>
        <v>46000</v>
      </c>
      <c r="P140" t="str">
        <f>VLOOKUP(Table1[[#This Row],[Sales Rep ID]],Table2[#All],8,0)</f>
        <v>2021-06-15</v>
      </c>
    </row>
    <row r="141" spans="1:16" x14ac:dyDescent="0.3">
      <c r="A141">
        <v>1140</v>
      </c>
      <c r="B141" s="1">
        <v>45569</v>
      </c>
      <c r="C141" t="s">
        <v>13</v>
      </c>
      <c r="D141" t="s">
        <v>154</v>
      </c>
      <c r="E141" t="s">
        <v>477</v>
      </c>
      <c r="F141" t="s">
        <v>483</v>
      </c>
      <c r="G141">
        <v>12</v>
      </c>
      <c r="H141">
        <v>199.8</v>
      </c>
      <c r="I141" t="s">
        <v>486</v>
      </c>
      <c r="J141" t="s">
        <v>490</v>
      </c>
      <c r="K141">
        <v>2397.6</v>
      </c>
      <c r="L141" t="str">
        <f>VLOOKUP(Table1[[#This Row],[Sales Rep ID]],Table2[[#All],[Sales Rep ID]:[Name]],2,0)</f>
        <v>Bob Johnson</v>
      </c>
      <c r="M141">
        <f>VLOOKUP(Table1[[#This Row],[Sales Rep ID]],Table2[#All],7,0)</f>
        <v>102</v>
      </c>
      <c r="N141">
        <f>VLOOKUP(Table1[[#This Row],[Sales Rep ID]],Table2[#All],4,0)</f>
        <v>45000</v>
      </c>
      <c r="O141">
        <f>VLOOKUP(Table1[[#This Row],[Sales Rep ID]],Table2[#All],5,0)</f>
        <v>46000</v>
      </c>
      <c r="P141" t="str">
        <f>VLOOKUP(Table1[[#This Row],[Sales Rep ID]],Table2[#All],8,0)</f>
        <v>2021-06-15</v>
      </c>
    </row>
    <row r="142" spans="1:16" x14ac:dyDescent="0.3">
      <c r="A142">
        <v>1141</v>
      </c>
      <c r="B142" s="1">
        <v>45462</v>
      </c>
      <c r="C142" t="s">
        <v>11</v>
      </c>
      <c r="D142" t="s">
        <v>155</v>
      </c>
      <c r="E142" t="s">
        <v>477</v>
      </c>
      <c r="F142" t="s">
        <v>482</v>
      </c>
      <c r="G142">
        <v>16</v>
      </c>
      <c r="H142">
        <v>78.8</v>
      </c>
      <c r="I142" t="s">
        <v>485</v>
      </c>
      <c r="J142" t="s">
        <v>488</v>
      </c>
      <c r="K142">
        <v>1260.8</v>
      </c>
      <c r="L142" t="str">
        <f>VLOOKUP(Table1[[#This Row],[Sales Rep ID]],Table2[[#All],[Sales Rep ID]:[Name]],2,0)</f>
        <v>Charlie Lee</v>
      </c>
      <c r="M142">
        <f>VLOOKUP(Table1[[#This Row],[Sales Rep ID]],Table2[#All],7,0)</f>
        <v>94</v>
      </c>
      <c r="N142">
        <f>VLOOKUP(Table1[[#This Row],[Sales Rep ID]],Table2[#All],4,0)</f>
        <v>55000</v>
      </c>
      <c r="O142">
        <f>VLOOKUP(Table1[[#This Row],[Sales Rep ID]],Table2[#All],5,0)</f>
        <v>52000</v>
      </c>
      <c r="P142" t="str">
        <f>VLOOKUP(Table1[[#This Row],[Sales Rep ID]],Table2[#All],8,0)</f>
        <v>2020-09-20</v>
      </c>
    </row>
    <row r="143" spans="1:16" x14ac:dyDescent="0.3">
      <c r="A143">
        <v>1142</v>
      </c>
      <c r="B143" s="1">
        <v>45480</v>
      </c>
      <c r="C143" t="s">
        <v>12</v>
      </c>
      <c r="D143" t="s">
        <v>156</v>
      </c>
      <c r="E143" t="s">
        <v>477</v>
      </c>
      <c r="F143" t="s">
        <v>482</v>
      </c>
      <c r="G143">
        <v>11</v>
      </c>
      <c r="H143">
        <v>154.66999999999999</v>
      </c>
      <c r="I143" t="s">
        <v>486</v>
      </c>
      <c r="J143" t="s">
        <v>490</v>
      </c>
      <c r="K143">
        <v>1701.37</v>
      </c>
      <c r="L143" t="str">
        <f>VLOOKUP(Table1[[#This Row],[Sales Rep ID]],Table2[[#All],[Sales Rep ID]:[Name]],2,0)</f>
        <v>Diana Prince</v>
      </c>
      <c r="M143">
        <f>VLOOKUP(Table1[[#This Row],[Sales Rep ID]],Table2[#All],7,0)</f>
        <v>102</v>
      </c>
      <c r="N143">
        <f>VLOOKUP(Table1[[#This Row],[Sales Rep ID]],Table2[#All],4,0)</f>
        <v>60000</v>
      </c>
      <c r="O143">
        <f>VLOOKUP(Table1[[#This Row],[Sales Rep ID]],Table2[#All],5,0)</f>
        <v>61000</v>
      </c>
      <c r="P143" t="str">
        <f>VLOOKUP(Table1[[#This Row],[Sales Rep ID]],Table2[#All],8,0)</f>
        <v>2023-01-10</v>
      </c>
    </row>
    <row r="144" spans="1:16" x14ac:dyDescent="0.3">
      <c r="A144">
        <v>1143</v>
      </c>
      <c r="B144" s="1">
        <v>45644</v>
      </c>
      <c r="C144" t="s">
        <v>12</v>
      </c>
      <c r="D144" t="s">
        <v>157</v>
      </c>
      <c r="E144" t="s">
        <v>477</v>
      </c>
      <c r="F144" t="s">
        <v>481</v>
      </c>
      <c r="G144">
        <v>10</v>
      </c>
      <c r="H144">
        <v>165.2</v>
      </c>
      <c r="I144" t="s">
        <v>484</v>
      </c>
      <c r="J144" t="s">
        <v>490</v>
      </c>
      <c r="K144">
        <v>1652</v>
      </c>
      <c r="L144" t="str">
        <f>VLOOKUP(Table1[[#This Row],[Sales Rep ID]],Table2[[#All],[Sales Rep ID]:[Name]],2,0)</f>
        <v>Diana Prince</v>
      </c>
      <c r="M144">
        <f>VLOOKUP(Table1[[#This Row],[Sales Rep ID]],Table2[#All],7,0)</f>
        <v>102</v>
      </c>
      <c r="N144">
        <f>VLOOKUP(Table1[[#This Row],[Sales Rep ID]],Table2[#All],4,0)</f>
        <v>60000</v>
      </c>
      <c r="O144">
        <f>VLOOKUP(Table1[[#This Row],[Sales Rep ID]],Table2[#All],5,0)</f>
        <v>61000</v>
      </c>
      <c r="P144" t="str">
        <f>VLOOKUP(Table1[[#This Row],[Sales Rep ID]],Table2[#All],8,0)</f>
        <v>2023-01-10</v>
      </c>
    </row>
    <row r="145" spans="1:16" x14ac:dyDescent="0.3">
      <c r="A145">
        <v>1144</v>
      </c>
      <c r="B145" s="1">
        <v>45475</v>
      </c>
      <c r="C145" t="s">
        <v>12</v>
      </c>
      <c r="D145" t="s">
        <v>158</v>
      </c>
      <c r="E145" t="s">
        <v>480</v>
      </c>
      <c r="F145" t="s">
        <v>482</v>
      </c>
      <c r="G145">
        <v>4</v>
      </c>
      <c r="H145">
        <v>174.44</v>
      </c>
      <c r="I145" t="s">
        <v>484</v>
      </c>
      <c r="J145" t="s">
        <v>488</v>
      </c>
      <c r="K145">
        <v>697.76</v>
      </c>
      <c r="L145" t="str">
        <f>VLOOKUP(Table1[[#This Row],[Sales Rep ID]],Table2[[#All],[Sales Rep ID]:[Name]],2,0)</f>
        <v>Diana Prince</v>
      </c>
      <c r="M145">
        <f>VLOOKUP(Table1[[#This Row],[Sales Rep ID]],Table2[#All],7,0)</f>
        <v>102</v>
      </c>
      <c r="N145">
        <f>VLOOKUP(Table1[[#This Row],[Sales Rep ID]],Table2[#All],4,0)</f>
        <v>60000</v>
      </c>
      <c r="O145">
        <f>VLOOKUP(Table1[[#This Row],[Sales Rep ID]],Table2[#All],5,0)</f>
        <v>61000</v>
      </c>
      <c r="P145" t="str">
        <f>VLOOKUP(Table1[[#This Row],[Sales Rep ID]],Table2[#All],8,0)</f>
        <v>2023-01-10</v>
      </c>
    </row>
    <row r="146" spans="1:16" x14ac:dyDescent="0.3">
      <c r="A146">
        <v>1145</v>
      </c>
      <c r="B146" s="1">
        <v>45294</v>
      </c>
      <c r="C146" t="s">
        <v>11</v>
      </c>
      <c r="D146" t="s">
        <v>159</v>
      </c>
      <c r="E146" t="s">
        <v>477</v>
      </c>
      <c r="F146" t="s">
        <v>482</v>
      </c>
      <c r="G146">
        <v>12</v>
      </c>
      <c r="H146">
        <v>199.57</v>
      </c>
      <c r="I146" t="s">
        <v>484</v>
      </c>
      <c r="J146" t="s">
        <v>490</v>
      </c>
      <c r="K146">
        <v>2394.84</v>
      </c>
      <c r="L146" t="str">
        <f>VLOOKUP(Table1[[#This Row],[Sales Rep ID]],Table2[[#All],[Sales Rep ID]:[Name]],2,0)</f>
        <v>Charlie Lee</v>
      </c>
      <c r="M146">
        <f>VLOOKUP(Table1[[#This Row],[Sales Rep ID]],Table2[#All],7,0)</f>
        <v>94</v>
      </c>
      <c r="N146">
        <f>VLOOKUP(Table1[[#This Row],[Sales Rep ID]],Table2[#All],4,0)</f>
        <v>55000</v>
      </c>
      <c r="O146">
        <f>VLOOKUP(Table1[[#This Row],[Sales Rep ID]],Table2[#All],5,0)</f>
        <v>52000</v>
      </c>
      <c r="P146" t="str">
        <f>VLOOKUP(Table1[[#This Row],[Sales Rep ID]],Table2[#All],8,0)</f>
        <v>2020-09-20</v>
      </c>
    </row>
    <row r="147" spans="1:16" x14ac:dyDescent="0.3">
      <c r="A147">
        <v>1146</v>
      </c>
      <c r="B147" s="1">
        <v>45482</v>
      </c>
      <c r="C147" t="s">
        <v>11</v>
      </c>
      <c r="D147" t="s">
        <v>160</v>
      </c>
      <c r="E147" t="s">
        <v>478</v>
      </c>
      <c r="F147" t="s">
        <v>483</v>
      </c>
      <c r="G147">
        <v>2</v>
      </c>
      <c r="H147">
        <v>63.47</v>
      </c>
      <c r="I147" t="s">
        <v>486</v>
      </c>
      <c r="J147" t="s">
        <v>489</v>
      </c>
      <c r="K147">
        <v>126.94</v>
      </c>
      <c r="L147" t="str">
        <f>VLOOKUP(Table1[[#This Row],[Sales Rep ID]],Table2[[#All],[Sales Rep ID]:[Name]],2,0)</f>
        <v>Charlie Lee</v>
      </c>
      <c r="M147">
        <f>VLOOKUP(Table1[[#This Row],[Sales Rep ID]],Table2[#All],7,0)</f>
        <v>94</v>
      </c>
      <c r="N147">
        <f>VLOOKUP(Table1[[#This Row],[Sales Rep ID]],Table2[#All],4,0)</f>
        <v>55000</v>
      </c>
      <c r="O147">
        <f>VLOOKUP(Table1[[#This Row],[Sales Rep ID]],Table2[#All],5,0)</f>
        <v>52000</v>
      </c>
      <c r="P147" t="str">
        <f>VLOOKUP(Table1[[#This Row],[Sales Rep ID]],Table2[#All],8,0)</f>
        <v>2020-09-20</v>
      </c>
    </row>
    <row r="148" spans="1:16" x14ac:dyDescent="0.3">
      <c r="A148">
        <v>1147</v>
      </c>
      <c r="B148" s="1">
        <v>45409</v>
      </c>
      <c r="C148" t="s">
        <v>13</v>
      </c>
      <c r="D148" t="s">
        <v>161</v>
      </c>
      <c r="E148" t="s">
        <v>478</v>
      </c>
      <c r="F148" t="s">
        <v>481</v>
      </c>
      <c r="G148">
        <v>19</v>
      </c>
      <c r="H148">
        <v>27.26</v>
      </c>
      <c r="I148" t="s">
        <v>485</v>
      </c>
      <c r="J148" t="s">
        <v>490</v>
      </c>
      <c r="K148">
        <v>517.94000000000005</v>
      </c>
      <c r="L148" t="str">
        <f>VLOOKUP(Table1[[#This Row],[Sales Rep ID]],Table2[[#All],[Sales Rep ID]:[Name]],2,0)</f>
        <v>Bob Johnson</v>
      </c>
      <c r="M148">
        <f>VLOOKUP(Table1[[#This Row],[Sales Rep ID]],Table2[#All],7,0)</f>
        <v>102</v>
      </c>
      <c r="N148">
        <f>VLOOKUP(Table1[[#This Row],[Sales Rep ID]],Table2[#All],4,0)</f>
        <v>45000</v>
      </c>
      <c r="O148">
        <f>VLOOKUP(Table1[[#This Row],[Sales Rep ID]],Table2[#All],5,0)</f>
        <v>46000</v>
      </c>
      <c r="P148" t="str">
        <f>VLOOKUP(Table1[[#This Row],[Sales Rep ID]],Table2[#All],8,0)</f>
        <v>2021-06-15</v>
      </c>
    </row>
    <row r="149" spans="1:16" x14ac:dyDescent="0.3">
      <c r="A149">
        <v>1148</v>
      </c>
      <c r="B149" s="1">
        <v>45310</v>
      </c>
      <c r="C149" t="s">
        <v>14</v>
      </c>
      <c r="D149" t="s">
        <v>162</v>
      </c>
      <c r="E149" t="s">
        <v>480</v>
      </c>
      <c r="F149" t="s">
        <v>482</v>
      </c>
      <c r="G149">
        <v>5</v>
      </c>
      <c r="H149">
        <v>94.01</v>
      </c>
      <c r="I149" t="s">
        <v>487</v>
      </c>
      <c r="J149" t="s">
        <v>489</v>
      </c>
      <c r="K149">
        <v>470.05</v>
      </c>
      <c r="L149" t="str">
        <f>VLOOKUP(Table1[[#This Row],[Sales Rep ID]],Table2[[#All],[Sales Rep ID]:[Name]],2,0)</f>
        <v>Alice Smith</v>
      </c>
      <c r="M149">
        <f>VLOOKUP(Table1[[#This Row],[Sales Rep ID]],Table2[#All],7,0)</f>
        <v>96</v>
      </c>
      <c r="N149">
        <f>VLOOKUP(Table1[[#This Row],[Sales Rep ID]],Table2[#All],4,0)</f>
        <v>50000</v>
      </c>
      <c r="O149">
        <f>VLOOKUP(Table1[[#This Row],[Sales Rep ID]],Table2[#All],5,0)</f>
        <v>48000</v>
      </c>
      <c r="P149" t="str">
        <f>VLOOKUP(Table1[[#This Row],[Sales Rep ID]],Table2[#All],8,0)</f>
        <v>2022-03-01</v>
      </c>
    </row>
    <row r="150" spans="1:16" x14ac:dyDescent="0.3">
      <c r="A150">
        <v>1149</v>
      </c>
      <c r="B150" s="1">
        <v>45314</v>
      </c>
      <c r="C150" t="s">
        <v>12</v>
      </c>
      <c r="D150" t="s">
        <v>163</v>
      </c>
      <c r="E150" t="s">
        <v>479</v>
      </c>
      <c r="F150" t="s">
        <v>482</v>
      </c>
      <c r="G150">
        <v>8</v>
      </c>
      <c r="H150">
        <v>43.41</v>
      </c>
      <c r="I150" t="s">
        <v>486</v>
      </c>
      <c r="J150" t="s">
        <v>490</v>
      </c>
      <c r="K150">
        <v>347.28</v>
      </c>
      <c r="L150" t="str">
        <f>VLOOKUP(Table1[[#This Row],[Sales Rep ID]],Table2[[#All],[Sales Rep ID]:[Name]],2,0)</f>
        <v>Diana Prince</v>
      </c>
      <c r="M150">
        <f>VLOOKUP(Table1[[#This Row],[Sales Rep ID]],Table2[#All],7,0)</f>
        <v>102</v>
      </c>
      <c r="N150">
        <f>VLOOKUP(Table1[[#This Row],[Sales Rep ID]],Table2[#All],4,0)</f>
        <v>60000</v>
      </c>
      <c r="O150">
        <f>VLOOKUP(Table1[[#This Row],[Sales Rep ID]],Table2[#All],5,0)</f>
        <v>61000</v>
      </c>
      <c r="P150" t="str">
        <f>VLOOKUP(Table1[[#This Row],[Sales Rep ID]],Table2[#All],8,0)</f>
        <v>2023-01-10</v>
      </c>
    </row>
    <row r="151" spans="1:16" x14ac:dyDescent="0.3">
      <c r="A151">
        <v>1150</v>
      </c>
      <c r="B151" s="1">
        <v>45321</v>
      </c>
      <c r="C151" t="s">
        <v>12</v>
      </c>
      <c r="D151" t="s">
        <v>164</v>
      </c>
      <c r="E151" t="s">
        <v>478</v>
      </c>
      <c r="F151" t="s">
        <v>481</v>
      </c>
      <c r="G151">
        <v>7</v>
      </c>
      <c r="H151">
        <v>24.04</v>
      </c>
      <c r="I151" t="s">
        <v>484</v>
      </c>
      <c r="J151" t="s">
        <v>488</v>
      </c>
      <c r="K151">
        <v>168.28</v>
      </c>
      <c r="L151" t="str">
        <f>VLOOKUP(Table1[[#This Row],[Sales Rep ID]],Table2[[#All],[Sales Rep ID]:[Name]],2,0)</f>
        <v>Diana Prince</v>
      </c>
      <c r="M151">
        <f>VLOOKUP(Table1[[#This Row],[Sales Rep ID]],Table2[#All],7,0)</f>
        <v>102</v>
      </c>
      <c r="N151">
        <f>VLOOKUP(Table1[[#This Row],[Sales Rep ID]],Table2[#All],4,0)</f>
        <v>60000</v>
      </c>
      <c r="O151">
        <f>VLOOKUP(Table1[[#This Row],[Sales Rep ID]],Table2[#All],5,0)</f>
        <v>61000</v>
      </c>
      <c r="P151" t="str">
        <f>VLOOKUP(Table1[[#This Row],[Sales Rep ID]],Table2[#All],8,0)</f>
        <v>2023-01-10</v>
      </c>
    </row>
    <row r="152" spans="1:16" x14ac:dyDescent="0.3">
      <c r="A152">
        <v>1151</v>
      </c>
      <c r="B152" s="1">
        <v>45586</v>
      </c>
      <c r="C152" t="s">
        <v>14</v>
      </c>
      <c r="D152" t="s">
        <v>165</v>
      </c>
      <c r="E152" t="s">
        <v>479</v>
      </c>
      <c r="F152" t="s">
        <v>483</v>
      </c>
      <c r="G152">
        <v>14</v>
      </c>
      <c r="H152">
        <v>84.88</v>
      </c>
      <c r="I152" t="s">
        <v>486</v>
      </c>
      <c r="J152" t="s">
        <v>488</v>
      </c>
      <c r="K152">
        <v>1188.32</v>
      </c>
      <c r="L152" t="str">
        <f>VLOOKUP(Table1[[#This Row],[Sales Rep ID]],Table2[[#All],[Sales Rep ID]:[Name]],2,0)</f>
        <v>Alice Smith</v>
      </c>
      <c r="M152">
        <f>VLOOKUP(Table1[[#This Row],[Sales Rep ID]],Table2[#All],7,0)</f>
        <v>96</v>
      </c>
      <c r="N152">
        <f>VLOOKUP(Table1[[#This Row],[Sales Rep ID]],Table2[#All],4,0)</f>
        <v>50000</v>
      </c>
      <c r="O152">
        <f>VLOOKUP(Table1[[#This Row],[Sales Rep ID]],Table2[#All],5,0)</f>
        <v>48000</v>
      </c>
      <c r="P152" t="str">
        <f>VLOOKUP(Table1[[#This Row],[Sales Rep ID]],Table2[#All],8,0)</f>
        <v>2022-03-01</v>
      </c>
    </row>
    <row r="153" spans="1:16" x14ac:dyDescent="0.3">
      <c r="A153">
        <v>1152</v>
      </c>
      <c r="B153" s="1">
        <v>45399</v>
      </c>
      <c r="C153" t="s">
        <v>12</v>
      </c>
      <c r="D153" t="s">
        <v>166</v>
      </c>
      <c r="E153" t="s">
        <v>480</v>
      </c>
      <c r="F153" t="s">
        <v>481</v>
      </c>
      <c r="G153">
        <v>3</v>
      </c>
      <c r="H153">
        <v>161.07</v>
      </c>
      <c r="I153" t="s">
        <v>484</v>
      </c>
      <c r="J153" t="s">
        <v>490</v>
      </c>
      <c r="K153">
        <v>483.21</v>
      </c>
      <c r="L153" t="str">
        <f>VLOOKUP(Table1[[#This Row],[Sales Rep ID]],Table2[[#All],[Sales Rep ID]:[Name]],2,0)</f>
        <v>Diana Prince</v>
      </c>
      <c r="M153">
        <f>VLOOKUP(Table1[[#This Row],[Sales Rep ID]],Table2[#All],7,0)</f>
        <v>102</v>
      </c>
      <c r="N153">
        <f>VLOOKUP(Table1[[#This Row],[Sales Rep ID]],Table2[#All],4,0)</f>
        <v>60000</v>
      </c>
      <c r="O153">
        <f>VLOOKUP(Table1[[#This Row],[Sales Rep ID]],Table2[#All],5,0)</f>
        <v>61000</v>
      </c>
      <c r="P153" t="str">
        <f>VLOOKUP(Table1[[#This Row],[Sales Rep ID]],Table2[#All],8,0)</f>
        <v>2023-01-10</v>
      </c>
    </row>
    <row r="154" spans="1:16" x14ac:dyDescent="0.3">
      <c r="A154">
        <v>1153</v>
      </c>
      <c r="B154" s="1">
        <v>45572</v>
      </c>
      <c r="C154" t="s">
        <v>11</v>
      </c>
      <c r="D154" t="s">
        <v>167</v>
      </c>
      <c r="E154" t="s">
        <v>479</v>
      </c>
      <c r="F154" t="s">
        <v>481</v>
      </c>
      <c r="G154">
        <v>18</v>
      </c>
      <c r="H154">
        <v>121.91</v>
      </c>
      <c r="I154" t="s">
        <v>487</v>
      </c>
      <c r="J154" t="s">
        <v>488</v>
      </c>
      <c r="K154">
        <v>2194.38</v>
      </c>
      <c r="L154" t="str">
        <f>VLOOKUP(Table1[[#This Row],[Sales Rep ID]],Table2[[#All],[Sales Rep ID]:[Name]],2,0)</f>
        <v>Charlie Lee</v>
      </c>
      <c r="M154">
        <f>VLOOKUP(Table1[[#This Row],[Sales Rep ID]],Table2[#All],7,0)</f>
        <v>94</v>
      </c>
      <c r="N154">
        <f>VLOOKUP(Table1[[#This Row],[Sales Rep ID]],Table2[#All],4,0)</f>
        <v>55000</v>
      </c>
      <c r="O154">
        <f>VLOOKUP(Table1[[#This Row],[Sales Rep ID]],Table2[#All],5,0)</f>
        <v>52000</v>
      </c>
      <c r="P154" t="str">
        <f>VLOOKUP(Table1[[#This Row],[Sales Rep ID]],Table2[#All],8,0)</f>
        <v>2020-09-20</v>
      </c>
    </row>
    <row r="155" spans="1:16" x14ac:dyDescent="0.3">
      <c r="A155">
        <v>1154</v>
      </c>
      <c r="B155" s="1">
        <v>45419</v>
      </c>
      <c r="C155" t="s">
        <v>11</v>
      </c>
      <c r="D155" t="s">
        <v>168</v>
      </c>
      <c r="E155" t="s">
        <v>479</v>
      </c>
      <c r="F155" t="s">
        <v>482</v>
      </c>
      <c r="G155">
        <v>16</v>
      </c>
      <c r="H155">
        <v>76.3</v>
      </c>
      <c r="I155" t="s">
        <v>487</v>
      </c>
      <c r="J155" t="s">
        <v>490</v>
      </c>
      <c r="K155">
        <v>1220.8</v>
      </c>
      <c r="L155" t="str">
        <f>VLOOKUP(Table1[[#This Row],[Sales Rep ID]],Table2[[#All],[Sales Rep ID]:[Name]],2,0)</f>
        <v>Charlie Lee</v>
      </c>
      <c r="M155">
        <f>VLOOKUP(Table1[[#This Row],[Sales Rep ID]],Table2[#All],7,0)</f>
        <v>94</v>
      </c>
      <c r="N155">
        <f>VLOOKUP(Table1[[#This Row],[Sales Rep ID]],Table2[#All],4,0)</f>
        <v>55000</v>
      </c>
      <c r="O155">
        <f>VLOOKUP(Table1[[#This Row],[Sales Rep ID]],Table2[#All],5,0)</f>
        <v>52000</v>
      </c>
      <c r="P155" t="str">
        <f>VLOOKUP(Table1[[#This Row],[Sales Rep ID]],Table2[#All],8,0)</f>
        <v>2020-09-20</v>
      </c>
    </row>
    <row r="156" spans="1:16" x14ac:dyDescent="0.3">
      <c r="A156">
        <v>1155</v>
      </c>
      <c r="B156" s="1">
        <v>45520</v>
      </c>
      <c r="C156" t="s">
        <v>12</v>
      </c>
      <c r="D156" t="s">
        <v>169</v>
      </c>
      <c r="E156" t="s">
        <v>479</v>
      </c>
      <c r="F156" t="s">
        <v>482</v>
      </c>
      <c r="G156">
        <v>19</v>
      </c>
      <c r="H156">
        <v>137.78</v>
      </c>
      <c r="I156" t="s">
        <v>485</v>
      </c>
      <c r="J156" t="s">
        <v>488</v>
      </c>
      <c r="K156">
        <v>2617.8200000000002</v>
      </c>
      <c r="L156" t="str">
        <f>VLOOKUP(Table1[[#This Row],[Sales Rep ID]],Table2[[#All],[Sales Rep ID]:[Name]],2,0)</f>
        <v>Diana Prince</v>
      </c>
      <c r="M156">
        <f>VLOOKUP(Table1[[#This Row],[Sales Rep ID]],Table2[#All],7,0)</f>
        <v>102</v>
      </c>
      <c r="N156">
        <f>VLOOKUP(Table1[[#This Row],[Sales Rep ID]],Table2[#All],4,0)</f>
        <v>60000</v>
      </c>
      <c r="O156">
        <f>VLOOKUP(Table1[[#This Row],[Sales Rep ID]],Table2[#All],5,0)</f>
        <v>61000</v>
      </c>
      <c r="P156" t="str">
        <f>VLOOKUP(Table1[[#This Row],[Sales Rep ID]],Table2[#All],8,0)</f>
        <v>2023-01-10</v>
      </c>
    </row>
    <row r="157" spans="1:16" x14ac:dyDescent="0.3">
      <c r="A157">
        <v>1156</v>
      </c>
      <c r="B157" s="1">
        <v>45402</v>
      </c>
      <c r="C157" t="s">
        <v>11</v>
      </c>
      <c r="D157" t="s">
        <v>170</v>
      </c>
      <c r="E157" t="s">
        <v>479</v>
      </c>
      <c r="F157" t="s">
        <v>483</v>
      </c>
      <c r="G157">
        <v>19</v>
      </c>
      <c r="H157">
        <v>61.76</v>
      </c>
      <c r="I157" t="s">
        <v>484</v>
      </c>
      <c r="J157" t="s">
        <v>489</v>
      </c>
      <c r="K157">
        <v>1173.44</v>
      </c>
      <c r="L157" t="str">
        <f>VLOOKUP(Table1[[#This Row],[Sales Rep ID]],Table2[[#All],[Sales Rep ID]:[Name]],2,0)</f>
        <v>Charlie Lee</v>
      </c>
      <c r="M157">
        <f>VLOOKUP(Table1[[#This Row],[Sales Rep ID]],Table2[#All],7,0)</f>
        <v>94</v>
      </c>
      <c r="N157">
        <f>VLOOKUP(Table1[[#This Row],[Sales Rep ID]],Table2[#All],4,0)</f>
        <v>55000</v>
      </c>
      <c r="O157">
        <f>VLOOKUP(Table1[[#This Row],[Sales Rep ID]],Table2[#All],5,0)</f>
        <v>52000</v>
      </c>
      <c r="P157" t="str">
        <f>VLOOKUP(Table1[[#This Row],[Sales Rep ID]],Table2[#All],8,0)</f>
        <v>2020-09-20</v>
      </c>
    </row>
    <row r="158" spans="1:16" x14ac:dyDescent="0.3">
      <c r="A158">
        <v>1157</v>
      </c>
      <c r="B158" s="1">
        <v>45427</v>
      </c>
      <c r="C158" t="s">
        <v>11</v>
      </c>
      <c r="D158" t="s">
        <v>171</v>
      </c>
      <c r="E158" t="s">
        <v>480</v>
      </c>
      <c r="F158" t="s">
        <v>482</v>
      </c>
      <c r="G158">
        <v>18</v>
      </c>
      <c r="H158">
        <v>22.59</v>
      </c>
      <c r="I158" t="s">
        <v>485</v>
      </c>
      <c r="J158" t="s">
        <v>490</v>
      </c>
      <c r="K158">
        <v>406.62</v>
      </c>
      <c r="L158" t="str">
        <f>VLOOKUP(Table1[[#This Row],[Sales Rep ID]],Table2[[#All],[Sales Rep ID]:[Name]],2,0)</f>
        <v>Charlie Lee</v>
      </c>
      <c r="M158">
        <f>VLOOKUP(Table1[[#This Row],[Sales Rep ID]],Table2[#All],7,0)</f>
        <v>94</v>
      </c>
      <c r="N158">
        <f>VLOOKUP(Table1[[#This Row],[Sales Rep ID]],Table2[#All],4,0)</f>
        <v>55000</v>
      </c>
      <c r="O158">
        <f>VLOOKUP(Table1[[#This Row],[Sales Rep ID]],Table2[#All],5,0)</f>
        <v>52000</v>
      </c>
      <c r="P158" t="str">
        <f>VLOOKUP(Table1[[#This Row],[Sales Rep ID]],Table2[#All],8,0)</f>
        <v>2020-09-20</v>
      </c>
    </row>
    <row r="159" spans="1:16" x14ac:dyDescent="0.3">
      <c r="A159">
        <v>1158</v>
      </c>
      <c r="B159" s="1">
        <v>45653</v>
      </c>
      <c r="C159" t="s">
        <v>12</v>
      </c>
      <c r="D159" t="s">
        <v>172</v>
      </c>
      <c r="E159" t="s">
        <v>478</v>
      </c>
      <c r="F159" t="s">
        <v>482</v>
      </c>
      <c r="G159">
        <v>16</v>
      </c>
      <c r="H159">
        <v>157.58000000000001</v>
      </c>
      <c r="I159" t="s">
        <v>485</v>
      </c>
      <c r="J159" t="s">
        <v>489</v>
      </c>
      <c r="K159">
        <v>2521.2800000000002</v>
      </c>
      <c r="L159" t="str">
        <f>VLOOKUP(Table1[[#This Row],[Sales Rep ID]],Table2[[#All],[Sales Rep ID]:[Name]],2,0)</f>
        <v>Diana Prince</v>
      </c>
      <c r="M159">
        <f>VLOOKUP(Table1[[#This Row],[Sales Rep ID]],Table2[#All],7,0)</f>
        <v>102</v>
      </c>
      <c r="N159">
        <f>VLOOKUP(Table1[[#This Row],[Sales Rep ID]],Table2[#All],4,0)</f>
        <v>60000</v>
      </c>
      <c r="O159">
        <f>VLOOKUP(Table1[[#This Row],[Sales Rep ID]],Table2[#All],5,0)</f>
        <v>61000</v>
      </c>
      <c r="P159" t="str">
        <f>VLOOKUP(Table1[[#This Row],[Sales Rep ID]],Table2[#All],8,0)</f>
        <v>2023-01-10</v>
      </c>
    </row>
    <row r="160" spans="1:16" x14ac:dyDescent="0.3">
      <c r="A160">
        <v>1159</v>
      </c>
      <c r="B160" s="1">
        <v>45477</v>
      </c>
      <c r="C160" t="s">
        <v>13</v>
      </c>
      <c r="D160" t="s">
        <v>173</v>
      </c>
      <c r="E160" t="s">
        <v>477</v>
      </c>
      <c r="F160" t="s">
        <v>481</v>
      </c>
      <c r="G160">
        <v>8</v>
      </c>
      <c r="H160">
        <v>132.27000000000001</v>
      </c>
      <c r="I160" t="s">
        <v>487</v>
      </c>
      <c r="J160" t="s">
        <v>489</v>
      </c>
      <c r="K160">
        <v>1058.1600000000001</v>
      </c>
      <c r="L160" t="str">
        <f>VLOOKUP(Table1[[#This Row],[Sales Rep ID]],Table2[[#All],[Sales Rep ID]:[Name]],2,0)</f>
        <v>Bob Johnson</v>
      </c>
      <c r="M160">
        <f>VLOOKUP(Table1[[#This Row],[Sales Rep ID]],Table2[#All],7,0)</f>
        <v>102</v>
      </c>
      <c r="N160">
        <f>VLOOKUP(Table1[[#This Row],[Sales Rep ID]],Table2[#All],4,0)</f>
        <v>45000</v>
      </c>
      <c r="O160">
        <f>VLOOKUP(Table1[[#This Row],[Sales Rep ID]],Table2[#All],5,0)</f>
        <v>46000</v>
      </c>
      <c r="P160" t="str">
        <f>VLOOKUP(Table1[[#This Row],[Sales Rep ID]],Table2[#All],8,0)</f>
        <v>2021-06-15</v>
      </c>
    </row>
    <row r="161" spans="1:16" x14ac:dyDescent="0.3">
      <c r="A161">
        <v>1160</v>
      </c>
      <c r="B161" s="1">
        <v>45435</v>
      </c>
      <c r="C161" t="s">
        <v>14</v>
      </c>
      <c r="D161" t="s">
        <v>174</v>
      </c>
      <c r="E161" t="s">
        <v>479</v>
      </c>
      <c r="F161" t="s">
        <v>482</v>
      </c>
      <c r="G161">
        <v>1</v>
      </c>
      <c r="H161">
        <v>157.21</v>
      </c>
      <c r="I161" t="s">
        <v>486</v>
      </c>
      <c r="J161" t="s">
        <v>490</v>
      </c>
      <c r="K161">
        <v>157.21</v>
      </c>
      <c r="L161" t="str">
        <f>VLOOKUP(Table1[[#This Row],[Sales Rep ID]],Table2[[#All],[Sales Rep ID]:[Name]],2,0)</f>
        <v>Alice Smith</v>
      </c>
      <c r="M161">
        <f>VLOOKUP(Table1[[#This Row],[Sales Rep ID]],Table2[#All],7,0)</f>
        <v>96</v>
      </c>
      <c r="N161">
        <f>VLOOKUP(Table1[[#This Row],[Sales Rep ID]],Table2[#All],4,0)</f>
        <v>50000</v>
      </c>
      <c r="O161">
        <f>VLOOKUP(Table1[[#This Row],[Sales Rep ID]],Table2[#All],5,0)</f>
        <v>48000</v>
      </c>
      <c r="P161" t="str">
        <f>VLOOKUP(Table1[[#This Row],[Sales Rep ID]],Table2[#All],8,0)</f>
        <v>2022-03-01</v>
      </c>
    </row>
    <row r="162" spans="1:16" x14ac:dyDescent="0.3">
      <c r="A162">
        <v>1161</v>
      </c>
      <c r="B162" s="1">
        <v>45363</v>
      </c>
      <c r="C162" t="s">
        <v>11</v>
      </c>
      <c r="D162" t="s">
        <v>175</v>
      </c>
      <c r="E162" t="s">
        <v>478</v>
      </c>
      <c r="F162" t="s">
        <v>483</v>
      </c>
      <c r="G162">
        <v>17</v>
      </c>
      <c r="H162">
        <v>27.01</v>
      </c>
      <c r="I162" t="s">
        <v>486</v>
      </c>
      <c r="J162" t="s">
        <v>489</v>
      </c>
      <c r="K162">
        <v>459.17</v>
      </c>
      <c r="L162" t="str">
        <f>VLOOKUP(Table1[[#This Row],[Sales Rep ID]],Table2[[#All],[Sales Rep ID]:[Name]],2,0)</f>
        <v>Charlie Lee</v>
      </c>
      <c r="M162">
        <f>VLOOKUP(Table1[[#This Row],[Sales Rep ID]],Table2[#All],7,0)</f>
        <v>94</v>
      </c>
      <c r="N162">
        <f>VLOOKUP(Table1[[#This Row],[Sales Rep ID]],Table2[#All],4,0)</f>
        <v>55000</v>
      </c>
      <c r="O162">
        <f>VLOOKUP(Table1[[#This Row],[Sales Rep ID]],Table2[#All],5,0)</f>
        <v>52000</v>
      </c>
      <c r="P162" t="str">
        <f>VLOOKUP(Table1[[#This Row],[Sales Rep ID]],Table2[#All],8,0)</f>
        <v>2020-09-20</v>
      </c>
    </row>
    <row r="163" spans="1:16" x14ac:dyDescent="0.3">
      <c r="A163">
        <v>1162</v>
      </c>
      <c r="B163" s="1">
        <v>45420</v>
      </c>
      <c r="C163" t="s">
        <v>13</v>
      </c>
      <c r="D163" t="s">
        <v>176</v>
      </c>
      <c r="E163" t="s">
        <v>478</v>
      </c>
      <c r="F163" t="s">
        <v>481</v>
      </c>
      <c r="G163">
        <v>12</v>
      </c>
      <c r="H163">
        <v>170.68</v>
      </c>
      <c r="I163" t="s">
        <v>485</v>
      </c>
      <c r="J163" t="s">
        <v>490</v>
      </c>
      <c r="K163">
        <v>2048.16</v>
      </c>
      <c r="L163" t="str">
        <f>VLOOKUP(Table1[[#This Row],[Sales Rep ID]],Table2[[#All],[Sales Rep ID]:[Name]],2,0)</f>
        <v>Bob Johnson</v>
      </c>
      <c r="M163">
        <f>VLOOKUP(Table1[[#This Row],[Sales Rep ID]],Table2[#All],7,0)</f>
        <v>102</v>
      </c>
      <c r="N163">
        <f>VLOOKUP(Table1[[#This Row],[Sales Rep ID]],Table2[#All],4,0)</f>
        <v>45000</v>
      </c>
      <c r="O163">
        <f>VLOOKUP(Table1[[#This Row],[Sales Rep ID]],Table2[#All],5,0)</f>
        <v>46000</v>
      </c>
      <c r="P163" t="str">
        <f>VLOOKUP(Table1[[#This Row],[Sales Rep ID]],Table2[#All],8,0)</f>
        <v>2021-06-15</v>
      </c>
    </row>
    <row r="164" spans="1:16" x14ac:dyDescent="0.3">
      <c r="A164">
        <v>1163</v>
      </c>
      <c r="B164" s="1">
        <v>45655</v>
      </c>
      <c r="C164" t="s">
        <v>11</v>
      </c>
      <c r="D164" t="s">
        <v>177</v>
      </c>
      <c r="E164" t="s">
        <v>480</v>
      </c>
      <c r="F164" t="s">
        <v>483</v>
      </c>
      <c r="G164">
        <v>11</v>
      </c>
      <c r="H164">
        <v>131.51</v>
      </c>
      <c r="I164" t="s">
        <v>487</v>
      </c>
      <c r="J164" t="s">
        <v>489</v>
      </c>
      <c r="K164">
        <v>1446.61</v>
      </c>
      <c r="L164" t="str">
        <f>VLOOKUP(Table1[[#This Row],[Sales Rep ID]],Table2[[#All],[Sales Rep ID]:[Name]],2,0)</f>
        <v>Charlie Lee</v>
      </c>
      <c r="M164">
        <f>VLOOKUP(Table1[[#This Row],[Sales Rep ID]],Table2[#All],7,0)</f>
        <v>94</v>
      </c>
      <c r="N164">
        <f>VLOOKUP(Table1[[#This Row],[Sales Rep ID]],Table2[#All],4,0)</f>
        <v>55000</v>
      </c>
      <c r="O164">
        <f>VLOOKUP(Table1[[#This Row],[Sales Rep ID]],Table2[#All],5,0)</f>
        <v>52000</v>
      </c>
      <c r="P164" t="str">
        <f>VLOOKUP(Table1[[#This Row],[Sales Rep ID]],Table2[#All],8,0)</f>
        <v>2020-09-20</v>
      </c>
    </row>
    <row r="165" spans="1:16" x14ac:dyDescent="0.3">
      <c r="A165">
        <v>1164</v>
      </c>
      <c r="B165" s="1">
        <v>45552</v>
      </c>
      <c r="C165" t="s">
        <v>11</v>
      </c>
      <c r="D165" t="s">
        <v>178</v>
      </c>
      <c r="E165" t="s">
        <v>478</v>
      </c>
      <c r="F165" t="s">
        <v>481</v>
      </c>
      <c r="G165">
        <v>5</v>
      </c>
      <c r="H165">
        <v>121.41</v>
      </c>
      <c r="I165" t="s">
        <v>484</v>
      </c>
      <c r="J165" t="s">
        <v>490</v>
      </c>
      <c r="K165">
        <v>607.04999999999995</v>
      </c>
      <c r="L165" t="str">
        <f>VLOOKUP(Table1[[#This Row],[Sales Rep ID]],Table2[[#All],[Sales Rep ID]:[Name]],2,0)</f>
        <v>Charlie Lee</v>
      </c>
      <c r="M165">
        <f>VLOOKUP(Table1[[#This Row],[Sales Rep ID]],Table2[#All],7,0)</f>
        <v>94</v>
      </c>
      <c r="N165">
        <f>VLOOKUP(Table1[[#This Row],[Sales Rep ID]],Table2[#All],4,0)</f>
        <v>55000</v>
      </c>
      <c r="O165">
        <f>VLOOKUP(Table1[[#This Row],[Sales Rep ID]],Table2[#All],5,0)</f>
        <v>52000</v>
      </c>
      <c r="P165" t="str">
        <f>VLOOKUP(Table1[[#This Row],[Sales Rep ID]],Table2[#All],8,0)</f>
        <v>2020-09-20</v>
      </c>
    </row>
    <row r="166" spans="1:16" x14ac:dyDescent="0.3">
      <c r="A166">
        <v>1165</v>
      </c>
      <c r="B166" s="1">
        <v>45294</v>
      </c>
      <c r="C166" t="s">
        <v>14</v>
      </c>
      <c r="D166" t="s">
        <v>179</v>
      </c>
      <c r="E166" t="s">
        <v>480</v>
      </c>
      <c r="F166" t="s">
        <v>482</v>
      </c>
      <c r="G166">
        <v>12</v>
      </c>
      <c r="H166">
        <v>132.43</v>
      </c>
      <c r="I166" t="s">
        <v>486</v>
      </c>
      <c r="J166" t="s">
        <v>490</v>
      </c>
      <c r="K166">
        <v>1589.16</v>
      </c>
      <c r="L166" t="str">
        <f>VLOOKUP(Table1[[#This Row],[Sales Rep ID]],Table2[[#All],[Sales Rep ID]:[Name]],2,0)</f>
        <v>Alice Smith</v>
      </c>
      <c r="M166">
        <f>VLOOKUP(Table1[[#This Row],[Sales Rep ID]],Table2[#All],7,0)</f>
        <v>96</v>
      </c>
      <c r="N166">
        <f>VLOOKUP(Table1[[#This Row],[Sales Rep ID]],Table2[#All],4,0)</f>
        <v>50000</v>
      </c>
      <c r="O166">
        <f>VLOOKUP(Table1[[#This Row],[Sales Rep ID]],Table2[#All],5,0)</f>
        <v>48000</v>
      </c>
      <c r="P166" t="str">
        <f>VLOOKUP(Table1[[#This Row],[Sales Rep ID]],Table2[#All],8,0)</f>
        <v>2022-03-01</v>
      </c>
    </row>
    <row r="167" spans="1:16" x14ac:dyDescent="0.3">
      <c r="A167">
        <v>1166</v>
      </c>
      <c r="B167" s="1">
        <v>45395</v>
      </c>
      <c r="C167" t="s">
        <v>11</v>
      </c>
      <c r="D167" t="s">
        <v>180</v>
      </c>
      <c r="E167" t="s">
        <v>479</v>
      </c>
      <c r="F167" t="s">
        <v>481</v>
      </c>
      <c r="G167">
        <v>17</v>
      </c>
      <c r="H167">
        <v>175.6</v>
      </c>
      <c r="I167" t="s">
        <v>485</v>
      </c>
      <c r="J167" t="s">
        <v>488</v>
      </c>
      <c r="K167">
        <v>2985.2</v>
      </c>
      <c r="L167" t="str">
        <f>VLOOKUP(Table1[[#This Row],[Sales Rep ID]],Table2[[#All],[Sales Rep ID]:[Name]],2,0)</f>
        <v>Charlie Lee</v>
      </c>
      <c r="M167">
        <f>VLOOKUP(Table1[[#This Row],[Sales Rep ID]],Table2[#All],7,0)</f>
        <v>94</v>
      </c>
      <c r="N167">
        <f>VLOOKUP(Table1[[#This Row],[Sales Rep ID]],Table2[#All],4,0)</f>
        <v>55000</v>
      </c>
      <c r="O167">
        <f>VLOOKUP(Table1[[#This Row],[Sales Rep ID]],Table2[#All],5,0)</f>
        <v>52000</v>
      </c>
      <c r="P167" t="str">
        <f>VLOOKUP(Table1[[#This Row],[Sales Rep ID]],Table2[#All],8,0)</f>
        <v>2020-09-20</v>
      </c>
    </row>
    <row r="168" spans="1:16" x14ac:dyDescent="0.3">
      <c r="A168">
        <v>1167</v>
      </c>
      <c r="B168" s="1">
        <v>45515</v>
      </c>
      <c r="C168" t="s">
        <v>14</v>
      </c>
      <c r="D168" t="s">
        <v>181</v>
      </c>
      <c r="E168" t="s">
        <v>479</v>
      </c>
      <c r="F168" t="s">
        <v>481</v>
      </c>
      <c r="G168">
        <v>6</v>
      </c>
      <c r="H168">
        <v>125.65</v>
      </c>
      <c r="I168" t="s">
        <v>486</v>
      </c>
      <c r="J168" t="s">
        <v>490</v>
      </c>
      <c r="K168">
        <v>753.90000000000009</v>
      </c>
      <c r="L168" t="str">
        <f>VLOOKUP(Table1[[#This Row],[Sales Rep ID]],Table2[[#All],[Sales Rep ID]:[Name]],2,0)</f>
        <v>Alice Smith</v>
      </c>
      <c r="M168">
        <f>VLOOKUP(Table1[[#This Row],[Sales Rep ID]],Table2[#All],7,0)</f>
        <v>96</v>
      </c>
      <c r="N168">
        <f>VLOOKUP(Table1[[#This Row],[Sales Rep ID]],Table2[#All],4,0)</f>
        <v>50000</v>
      </c>
      <c r="O168">
        <f>VLOOKUP(Table1[[#This Row],[Sales Rep ID]],Table2[#All],5,0)</f>
        <v>48000</v>
      </c>
      <c r="P168" t="str">
        <f>VLOOKUP(Table1[[#This Row],[Sales Rep ID]],Table2[#All],8,0)</f>
        <v>2022-03-01</v>
      </c>
    </row>
    <row r="169" spans="1:16" x14ac:dyDescent="0.3">
      <c r="A169">
        <v>1168</v>
      </c>
      <c r="B169" s="1">
        <v>45611</v>
      </c>
      <c r="C169" t="s">
        <v>14</v>
      </c>
      <c r="D169" t="s">
        <v>182</v>
      </c>
      <c r="E169" t="s">
        <v>477</v>
      </c>
      <c r="F169" t="s">
        <v>482</v>
      </c>
      <c r="G169">
        <v>1</v>
      </c>
      <c r="H169">
        <v>124.57</v>
      </c>
      <c r="I169" t="s">
        <v>486</v>
      </c>
      <c r="J169" t="s">
        <v>490</v>
      </c>
      <c r="K169">
        <v>124.57</v>
      </c>
      <c r="L169" t="str">
        <f>VLOOKUP(Table1[[#This Row],[Sales Rep ID]],Table2[[#All],[Sales Rep ID]:[Name]],2,0)</f>
        <v>Alice Smith</v>
      </c>
      <c r="M169">
        <f>VLOOKUP(Table1[[#This Row],[Sales Rep ID]],Table2[#All],7,0)</f>
        <v>96</v>
      </c>
      <c r="N169">
        <f>VLOOKUP(Table1[[#This Row],[Sales Rep ID]],Table2[#All],4,0)</f>
        <v>50000</v>
      </c>
      <c r="O169">
        <f>VLOOKUP(Table1[[#This Row],[Sales Rep ID]],Table2[#All],5,0)</f>
        <v>48000</v>
      </c>
      <c r="P169" t="str">
        <f>VLOOKUP(Table1[[#This Row],[Sales Rep ID]],Table2[#All],8,0)</f>
        <v>2022-03-01</v>
      </c>
    </row>
    <row r="170" spans="1:16" x14ac:dyDescent="0.3">
      <c r="A170">
        <v>1169</v>
      </c>
      <c r="B170" s="1">
        <v>45653</v>
      </c>
      <c r="C170" t="s">
        <v>14</v>
      </c>
      <c r="D170" t="s">
        <v>183</v>
      </c>
      <c r="E170" t="s">
        <v>477</v>
      </c>
      <c r="F170" t="s">
        <v>482</v>
      </c>
      <c r="G170">
        <v>5</v>
      </c>
      <c r="H170">
        <v>198.32</v>
      </c>
      <c r="I170" t="s">
        <v>484</v>
      </c>
      <c r="J170" t="s">
        <v>489</v>
      </c>
      <c r="K170">
        <v>991.59999999999991</v>
      </c>
      <c r="L170" t="str">
        <f>VLOOKUP(Table1[[#This Row],[Sales Rep ID]],Table2[[#All],[Sales Rep ID]:[Name]],2,0)</f>
        <v>Alice Smith</v>
      </c>
      <c r="M170">
        <f>VLOOKUP(Table1[[#This Row],[Sales Rep ID]],Table2[#All],7,0)</f>
        <v>96</v>
      </c>
      <c r="N170">
        <f>VLOOKUP(Table1[[#This Row],[Sales Rep ID]],Table2[#All],4,0)</f>
        <v>50000</v>
      </c>
      <c r="O170">
        <f>VLOOKUP(Table1[[#This Row],[Sales Rep ID]],Table2[#All],5,0)</f>
        <v>48000</v>
      </c>
      <c r="P170" t="str">
        <f>VLOOKUP(Table1[[#This Row],[Sales Rep ID]],Table2[#All],8,0)</f>
        <v>2022-03-01</v>
      </c>
    </row>
    <row r="171" spans="1:16" x14ac:dyDescent="0.3">
      <c r="A171">
        <v>1170</v>
      </c>
      <c r="B171" s="1">
        <v>45645</v>
      </c>
      <c r="C171" t="s">
        <v>13</v>
      </c>
      <c r="D171" t="s">
        <v>184</v>
      </c>
      <c r="E171" t="s">
        <v>477</v>
      </c>
      <c r="F171" t="s">
        <v>483</v>
      </c>
      <c r="G171">
        <v>14</v>
      </c>
      <c r="H171">
        <v>156.21</v>
      </c>
      <c r="I171" t="s">
        <v>487</v>
      </c>
      <c r="J171" t="s">
        <v>490</v>
      </c>
      <c r="K171">
        <v>2186.94</v>
      </c>
      <c r="L171" t="str">
        <f>VLOOKUP(Table1[[#This Row],[Sales Rep ID]],Table2[[#All],[Sales Rep ID]:[Name]],2,0)</f>
        <v>Bob Johnson</v>
      </c>
      <c r="M171">
        <f>VLOOKUP(Table1[[#This Row],[Sales Rep ID]],Table2[#All],7,0)</f>
        <v>102</v>
      </c>
      <c r="N171">
        <f>VLOOKUP(Table1[[#This Row],[Sales Rep ID]],Table2[#All],4,0)</f>
        <v>45000</v>
      </c>
      <c r="O171">
        <f>VLOOKUP(Table1[[#This Row],[Sales Rep ID]],Table2[#All],5,0)</f>
        <v>46000</v>
      </c>
      <c r="P171" t="str">
        <f>VLOOKUP(Table1[[#This Row],[Sales Rep ID]],Table2[#All],8,0)</f>
        <v>2021-06-15</v>
      </c>
    </row>
    <row r="172" spans="1:16" x14ac:dyDescent="0.3">
      <c r="A172">
        <v>1171</v>
      </c>
      <c r="B172" s="1">
        <v>45301</v>
      </c>
      <c r="C172" t="s">
        <v>12</v>
      </c>
      <c r="D172" t="s">
        <v>185</v>
      </c>
      <c r="E172" t="s">
        <v>478</v>
      </c>
      <c r="F172" t="s">
        <v>483</v>
      </c>
      <c r="G172">
        <v>5</v>
      </c>
      <c r="H172">
        <v>99.61</v>
      </c>
      <c r="I172" t="s">
        <v>484</v>
      </c>
      <c r="J172" t="s">
        <v>488</v>
      </c>
      <c r="K172">
        <v>498.05</v>
      </c>
      <c r="L172" t="str">
        <f>VLOOKUP(Table1[[#This Row],[Sales Rep ID]],Table2[[#All],[Sales Rep ID]:[Name]],2,0)</f>
        <v>Diana Prince</v>
      </c>
      <c r="M172">
        <f>VLOOKUP(Table1[[#This Row],[Sales Rep ID]],Table2[#All],7,0)</f>
        <v>102</v>
      </c>
      <c r="N172">
        <f>VLOOKUP(Table1[[#This Row],[Sales Rep ID]],Table2[#All],4,0)</f>
        <v>60000</v>
      </c>
      <c r="O172">
        <f>VLOOKUP(Table1[[#This Row],[Sales Rep ID]],Table2[#All],5,0)</f>
        <v>61000</v>
      </c>
      <c r="P172" t="str">
        <f>VLOOKUP(Table1[[#This Row],[Sales Rep ID]],Table2[#All],8,0)</f>
        <v>2023-01-10</v>
      </c>
    </row>
    <row r="173" spans="1:16" x14ac:dyDescent="0.3">
      <c r="A173">
        <v>1172</v>
      </c>
      <c r="B173" s="1">
        <v>45593</v>
      </c>
      <c r="C173" t="s">
        <v>13</v>
      </c>
      <c r="D173" t="s">
        <v>186</v>
      </c>
      <c r="E173" t="s">
        <v>479</v>
      </c>
      <c r="F173" t="s">
        <v>482</v>
      </c>
      <c r="G173">
        <v>1</v>
      </c>
      <c r="H173">
        <v>147.33000000000001</v>
      </c>
      <c r="I173" t="s">
        <v>487</v>
      </c>
      <c r="J173" t="s">
        <v>489</v>
      </c>
      <c r="K173">
        <v>147.33000000000001</v>
      </c>
      <c r="L173" t="str">
        <f>VLOOKUP(Table1[[#This Row],[Sales Rep ID]],Table2[[#All],[Sales Rep ID]:[Name]],2,0)</f>
        <v>Bob Johnson</v>
      </c>
      <c r="M173">
        <f>VLOOKUP(Table1[[#This Row],[Sales Rep ID]],Table2[#All],7,0)</f>
        <v>102</v>
      </c>
      <c r="N173">
        <f>VLOOKUP(Table1[[#This Row],[Sales Rep ID]],Table2[#All],4,0)</f>
        <v>45000</v>
      </c>
      <c r="O173">
        <f>VLOOKUP(Table1[[#This Row],[Sales Rep ID]],Table2[#All],5,0)</f>
        <v>46000</v>
      </c>
      <c r="P173" t="str">
        <f>VLOOKUP(Table1[[#This Row],[Sales Rep ID]],Table2[#All],8,0)</f>
        <v>2021-06-15</v>
      </c>
    </row>
    <row r="174" spans="1:16" x14ac:dyDescent="0.3">
      <c r="A174">
        <v>1173</v>
      </c>
      <c r="B174" s="1">
        <v>45522</v>
      </c>
      <c r="C174" t="s">
        <v>12</v>
      </c>
      <c r="D174" t="s">
        <v>187</v>
      </c>
      <c r="E174" t="s">
        <v>480</v>
      </c>
      <c r="F174" t="s">
        <v>482</v>
      </c>
      <c r="G174">
        <v>18</v>
      </c>
      <c r="H174">
        <v>90.06</v>
      </c>
      <c r="I174" t="s">
        <v>486</v>
      </c>
      <c r="J174" t="s">
        <v>489</v>
      </c>
      <c r="K174">
        <v>1621.08</v>
      </c>
      <c r="L174" t="str">
        <f>VLOOKUP(Table1[[#This Row],[Sales Rep ID]],Table2[[#All],[Sales Rep ID]:[Name]],2,0)</f>
        <v>Diana Prince</v>
      </c>
      <c r="M174">
        <f>VLOOKUP(Table1[[#This Row],[Sales Rep ID]],Table2[#All],7,0)</f>
        <v>102</v>
      </c>
      <c r="N174">
        <f>VLOOKUP(Table1[[#This Row],[Sales Rep ID]],Table2[#All],4,0)</f>
        <v>60000</v>
      </c>
      <c r="O174">
        <f>VLOOKUP(Table1[[#This Row],[Sales Rep ID]],Table2[#All],5,0)</f>
        <v>61000</v>
      </c>
      <c r="P174" t="str">
        <f>VLOOKUP(Table1[[#This Row],[Sales Rep ID]],Table2[#All],8,0)</f>
        <v>2023-01-10</v>
      </c>
    </row>
    <row r="175" spans="1:16" x14ac:dyDescent="0.3">
      <c r="A175">
        <v>1174</v>
      </c>
      <c r="B175" s="1">
        <v>45510</v>
      </c>
      <c r="C175" t="s">
        <v>12</v>
      </c>
      <c r="D175" t="s">
        <v>188</v>
      </c>
      <c r="E175" t="s">
        <v>477</v>
      </c>
      <c r="F175" t="s">
        <v>482</v>
      </c>
      <c r="G175">
        <v>16</v>
      </c>
      <c r="H175">
        <v>61.2</v>
      </c>
      <c r="I175" t="s">
        <v>485</v>
      </c>
      <c r="J175" t="s">
        <v>488</v>
      </c>
      <c r="K175">
        <v>979.2</v>
      </c>
      <c r="L175" t="str">
        <f>VLOOKUP(Table1[[#This Row],[Sales Rep ID]],Table2[[#All],[Sales Rep ID]:[Name]],2,0)</f>
        <v>Diana Prince</v>
      </c>
      <c r="M175">
        <f>VLOOKUP(Table1[[#This Row],[Sales Rep ID]],Table2[#All],7,0)</f>
        <v>102</v>
      </c>
      <c r="N175">
        <f>VLOOKUP(Table1[[#This Row],[Sales Rep ID]],Table2[#All],4,0)</f>
        <v>60000</v>
      </c>
      <c r="O175">
        <f>VLOOKUP(Table1[[#This Row],[Sales Rep ID]],Table2[#All],5,0)</f>
        <v>61000</v>
      </c>
      <c r="P175" t="str">
        <f>VLOOKUP(Table1[[#This Row],[Sales Rep ID]],Table2[#All],8,0)</f>
        <v>2023-01-10</v>
      </c>
    </row>
    <row r="176" spans="1:16" x14ac:dyDescent="0.3">
      <c r="A176">
        <v>1175</v>
      </c>
      <c r="B176" s="1">
        <v>45357</v>
      </c>
      <c r="C176" t="s">
        <v>14</v>
      </c>
      <c r="D176" t="s">
        <v>189</v>
      </c>
      <c r="E176" t="s">
        <v>480</v>
      </c>
      <c r="F176" t="s">
        <v>481</v>
      </c>
      <c r="G176">
        <v>9</v>
      </c>
      <c r="H176">
        <v>127.43</v>
      </c>
      <c r="I176" t="s">
        <v>484</v>
      </c>
      <c r="J176" t="s">
        <v>489</v>
      </c>
      <c r="K176">
        <v>1146.8699999999999</v>
      </c>
      <c r="L176" t="str">
        <f>VLOOKUP(Table1[[#This Row],[Sales Rep ID]],Table2[[#All],[Sales Rep ID]:[Name]],2,0)</f>
        <v>Alice Smith</v>
      </c>
      <c r="M176">
        <f>VLOOKUP(Table1[[#This Row],[Sales Rep ID]],Table2[#All],7,0)</f>
        <v>96</v>
      </c>
      <c r="N176">
        <f>VLOOKUP(Table1[[#This Row],[Sales Rep ID]],Table2[#All],4,0)</f>
        <v>50000</v>
      </c>
      <c r="O176">
        <f>VLOOKUP(Table1[[#This Row],[Sales Rep ID]],Table2[#All],5,0)</f>
        <v>48000</v>
      </c>
      <c r="P176" t="str">
        <f>VLOOKUP(Table1[[#This Row],[Sales Rep ID]],Table2[#All],8,0)</f>
        <v>2022-03-01</v>
      </c>
    </row>
    <row r="177" spans="1:16" x14ac:dyDescent="0.3">
      <c r="A177">
        <v>1176</v>
      </c>
      <c r="B177" s="1">
        <v>45403</v>
      </c>
      <c r="C177" t="s">
        <v>11</v>
      </c>
      <c r="D177" t="s">
        <v>190</v>
      </c>
      <c r="E177" t="s">
        <v>480</v>
      </c>
      <c r="F177" t="s">
        <v>481</v>
      </c>
      <c r="G177">
        <v>19</v>
      </c>
      <c r="H177">
        <v>187.07</v>
      </c>
      <c r="I177" t="s">
        <v>487</v>
      </c>
      <c r="J177" t="s">
        <v>489</v>
      </c>
      <c r="K177">
        <v>3554.33</v>
      </c>
      <c r="L177" t="str">
        <f>VLOOKUP(Table1[[#This Row],[Sales Rep ID]],Table2[[#All],[Sales Rep ID]:[Name]],2,0)</f>
        <v>Charlie Lee</v>
      </c>
      <c r="M177">
        <f>VLOOKUP(Table1[[#This Row],[Sales Rep ID]],Table2[#All],7,0)</f>
        <v>94</v>
      </c>
      <c r="N177">
        <f>VLOOKUP(Table1[[#This Row],[Sales Rep ID]],Table2[#All],4,0)</f>
        <v>55000</v>
      </c>
      <c r="O177">
        <f>VLOOKUP(Table1[[#This Row],[Sales Rep ID]],Table2[#All],5,0)</f>
        <v>52000</v>
      </c>
      <c r="P177" t="str">
        <f>VLOOKUP(Table1[[#This Row],[Sales Rep ID]],Table2[#All],8,0)</f>
        <v>2020-09-20</v>
      </c>
    </row>
    <row r="178" spans="1:16" x14ac:dyDescent="0.3">
      <c r="A178">
        <v>1177</v>
      </c>
      <c r="B178" s="1">
        <v>45304</v>
      </c>
      <c r="C178" t="s">
        <v>14</v>
      </c>
      <c r="D178" t="s">
        <v>191</v>
      </c>
      <c r="E178" t="s">
        <v>477</v>
      </c>
      <c r="F178" t="s">
        <v>481</v>
      </c>
      <c r="G178">
        <v>5</v>
      </c>
      <c r="H178">
        <v>187.25</v>
      </c>
      <c r="I178" t="s">
        <v>486</v>
      </c>
      <c r="J178" t="s">
        <v>489</v>
      </c>
      <c r="K178">
        <v>936.25</v>
      </c>
      <c r="L178" t="str">
        <f>VLOOKUP(Table1[[#This Row],[Sales Rep ID]],Table2[[#All],[Sales Rep ID]:[Name]],2,0)</f>
        <v>Alice Smith</v>
      </c>
      <c r="M178">
        <f>VLOOKUP(Table1[[#This Row],[Sales Rep ID]],Table2[#All],7,0)</f>
        <v>96</v>
      </c>
      <c r="N178">
        <f>VLOOKUP(Table1[[#This Row],[Sales Rep ID]],Table2[#All],4,0)</f>
        <v>50000</v>
      </c>
      <c r="O178">
        <f>VLOOKUP(Table1[[#This Row],[Sales Rep ID]],Table2[#All],5,0)</f>
        <v>48000</v>
      </c>
      <c r="P178" t="str">
        <f>VLOOKUP(Table1[[#This Row],[Sales Rep ID]],Table2[#All],8,0)</f>
        <v>2022-03-01</v>
      </c>
    </row>
    <row r="179" spans="1:16" x14ac:dyDescent="0.3">
      <c r="A179">
        <v>1178</v>
      </c>
      <c r="B179" s="1">
        <v>45377</v>
      </c>
      <c r="C179" t="s">
        <v>11</v>
      </c>
      <c r="D179" t="s">
        <v>192</v>
      </c>
      <c r="E179" t="s">
        <v>479</v>
      </c>
      <c r="F179" t="s">
        <v>482</v>
      </c>
      <c r="G179">
        <v>2</v>
      </c>
      <c r="H179">
        <v>81.540000000000006</v>
      </c>
      <c r="I179" t="s">
        <v>487</v>
      </c>
      <c r="J179" t="s">
        <v>489</v>
      </c>
      <c r="K179">
        <v>163.08000000000001</v>
      </c>
      <c r="L179" t="str">
        <f>VLOOKUP(Table1[[#This Row],[Sales Rep ID]],Table2[[#All],[Sales Rep ID]:[Name]],2,0)</f>
        <v>Charlie Lee</v>
      </c>
      <c r="M179">
        <f>VLOOKUP(Table1[[#This Row],[Sales Rep ID]],Table2[#All],7,0)</f>
        <v>94</v>
      </c>
      <c r="N179">
        <f>VLOOKUP(Table1[[#This Row],[Sales Rep ID]],Table2[#All],4,0)</f>
        <v>55000</v>
      </c>
      <c r="O179">
        <f>VLOOKUP(Table1[[#This Row],[Sales Rep ID]],Table2[#All],5,0)</f>
        <v>52000</v>
      </c>
      <c r="P179" t="str">
        <f>VLOOKUP(Table1[[#This Row],[Sales Rep ID]],Table2[#All],8,0)</f>
        <v>2020-09-20</v>
      </c>
    </row>
    <row r="180" spans="1:16" x14ac:dyDescent="0.3">
      <c r="A180">
        <v>1179</v>
      </c>
      <c r="B180" s="1">
        <v>45525</v>
      </c>
      <c r="C180" t="s">
        <v>12</v>
      </c>
      <c r="D180" t="s">
        <v>193</v>
      </c>
      <c r="E180" t="s">
        <v>477</v>
      </c>
      <c r="F180" t="s">
        <v>483</v>
      </c>
      <c r="G180">
        <v>15</v>
      </c>
      <c r="H180">
        <v>114.98</v>
      </c>
      <c r="I180" t="s">
        <v>487</v>
      </c>
      <c r="J180" t="s">
        <v>488</v>
      </c>
      <c r="K180">
        <v>1724.7</v>
      </c>
      <c r="L180" t="str">
        <f>VLOOKUP(Table1[[#This Row],[Sales Rep ID]],Table2[[#All],[Sales Rep ID]:[Name]],2,0)</f>
        <v>Diana Prince</v>
      </c>
      <c r="M180">
        <f>VLOOKUP(Table1[[#This Row],[Sales Rep ID]],Table2[#All],7,0)</f>
        <v>102</v>
      </c>
      <c r="N180">
        <f>VLOOKUP(Table1[[#This Row],[Sales Rep ID]],Table2[#All],4,0)</f>
        <v>60000</v>
      </c>
      <c r="O180">
        <f>VLOOKUP(Table1[[#This Row],[Sales Rep ID]],Table2[#All],5,0)</f>
        <v>61000</v>
      </c>
      <c r="P180" t="str">
        <f>VLOOKUP(Table1[[#This Row],[Sales Rep ID]],Table2[#All],8,0)</f>
        <v>2023-01-10</v>
      </c>
    </row>
    <row r="181" spans="1:16" x14ac:dyDescent="0.3">
      <c r="A181">
        <v>1180</v>
      </c>
      <c r="B181" s="1">
        <v>45381</v>
      </c>
      <c r="C181" t="s">
        <v>14</v>
      </c>
      <c r="D181" t="s">
        <v>194</v>
      </c>
      <c r="E181" t="s">
        <v>480</v>
      </c>
      <c r="F181" t="s">
        <v>482</v>
      </c>
      <c r="G181">
        <v>7</v>
      </c>
      <c r="H181">
        <v>58.09</v>
      </c>
      <c r="I181" t="s">
        <v>487</v>
      </c>
      <c r="J181" t="s">
        <v>488</v>
      </c>
      <c r="K181">
        <v>406.63</v>
      </c>
      <c r="L181" t="str">
        <f>VLOOKUP(Table1[[#This Row],[Sales Rep ID]],Table2[[#All],[Sales Rep ID]:[Name]],2,0)</f>
        <v>Alice Smith</v>
      </c>
      <c r="M181">
        <f>VLOOKUP(Table1[[#This Row],[Sales Rep ID]],Table2[#All],7,0)</f>
        <v>96</v>
      </c>
      <c r="N181">
        <f>VLOOKUP(Table1[[#This Row],[Sales Rep ID]],Table2[#All],4,0)</f>
        <v>50000</v>
      </c>
      <c r="O181">
        <f>VLOOKUP(Table1[[#This Row],[Sales Rep ID]],Table2[#All],5,0)</f>
        <v>48000</v>
      </c>
      <c r="P181" t="str">
        <f>VLOOKUP(Table1[[#This Row],[Sales Rep ID]],Table2[#All],8,0)</f>
        <v>2022-03-01</v>
      </c>
    </row>
    <row r="182" spans="1:16" x14ac:dyDescent="0.3">
      <c r="A182">
        <v>1181</v>
      </c>
      <c r="B182" s="1">
        <v>45605</v>
      </c>
      <c r="C182" t="s">
        <v>11</v>
      </c>
      <c r="D182" t="s">
        <v>195</v>
      </c>
      <c r="E182" t="s">
        <v>477</v>
      </c>
      <c r="F182" t="s">
        <v>481</v>
      </c>
      <c r="G182">
        <v>4</v>
      </c>
      <c r="H182">
        <v>199.21</v>
      </c>
      <c r="I182" t="s">
        <v>486</v>
      </c>
      <c r="J182" t="s">
        <v>489</v>
      </c>
      <c r="K182">
        <v>796.84</v>
      </c>
      <c r="L182" t="str">
        <f>VLOOKUP(Table1[[#This Row],[Sales Rep ID]],Table2[[#All],[Sales Rep ID]:[Name]],2,0)</f>
        <v>Charlie Lee</v>
      </c>
      <c r="M182">
        <f>VLOOKUP(Table1[[#This Row],[Sales Rep ID]],Table2[#All],7,0)</f>
        <v>94</v>
      </c>
      <c r="N182">
        <f>VLOOKUP(Table1[[#This Row],[Sales Rep ID]],Table2[#All],4,0)</f>
        <v>55000</v>
      </c>
      <c r="O182">
        <f>VLOOKUP(Table1[[#This Row],[Sales Rep ID]],Table2[#All],5,0)</f>
        <v>52000</v>
      </c>
      <c r="P182" t="str">
        <f>VLOOKUP(Table1[[#This Row],[Sales Rep ID]],Table2[#All],8,0)</f>
        <v>2020-09-20</v>
      </c>
    </row>
    <row r="183" spans="1:16" x14ac:dyDescent="0.3">
      <c r="A183">
        <v>1182</v>
      </c>
      <c r="B183" s="1">
        <v>45345</v>
      </c>
      <c r="C183" t="s">
        <v>13</v>
      </c>
      <c r="D183" t="s">
        <v>196</v>
      </c>
      <c r="E183" t="s">
        <v>480</v>
      </c>
      <c r="F183" t="s">
        <v>481</v>
      </c>
      <c r="G183">
        <v>1</v>
      </c>
      <c r="H183">
        <v>196.6</v>
      </c>
      <c r="I183" t="s">
        <v>485</v>
      </c>
      <c r="J183" t="s">
        <v>489</v>
      </c>
      <c r="K183">
        <v>196.6</v>
      </c>
      <c r="L183" t="str">
        <f>VLOOKUP(Table1[[#This Row],[Sales Rep ID]],Table2[[#All],[Sales Rep ID]:[Name]],2,0)</f>
        <v>Bob Johnson</v>
      </c>
      <c r="M183">
        <f>VLOOKUP(Table1[[#This Row],[Sales Rep ID]],Table2[#All],7,0)</f>
        <v>102</v>
      </c>
      <c r="N183">
        <f>VLOOKUP(Table1[[#This Row],[Sales Rep ID]],Table2[#All],4,0)</f>
        <v>45000</v>
      </c>
      <c r="O183">
        <f>VLOOKUP(Table1[[#This Row],[Sales Rep ID]],Table2[#All],5,0)</f>
        <v>46000</v>
      </c>
      <c r="P183" t="str">
        <f>VLOOKUP(Table1[[#This Row],[Sales Rep ID]],Table2[#All],8,0)</f>
        <v>2021-06-15</v>
      </c>
    </row>
    <row r="184" spans="1:16" x14ac:dyDescent="0.3">
      <c r="A184">
        <v>1183</v>
      </c>
      <c r="B184" s="1">
        <v>45303</v>
      </c>
      <c r="C184" t="s">
        <v>11</v>
      </c>
      <c r="D184" t="s">
        <v>197</v>
      </c>
      <c r="E184" t="s">
        <v>480</v>
      </c>
      <c r="F184" t="s">
        <v>482</v>
      </c>
      <c r="G184">
        <v>13</v>
      </c>
      <c r="H184">
        <v>136.91</v>
      </c>
      <c r="I184" t="s">
        <v>485</v>
      </c>
      <c r="J184" t="s">
        <v>488</v>
      </c>
      <c r="K184">
        <v>1779.83</v>
      </c>
      <c r="L184" t="str">
        <f>VLOOKUP(Table1[[#This Row],[Sales Rep ID]],Table2[[#All],[Sales Rep ID]:[Name]],2,0)</f>
        <v>Charlie Lee</v>
      </c>
      <c r="M184">
        <f>VLOOKUP(Table1[[#This Row],[Sales Rep ID]],Table2[#All],7,0)</f>
        <v>94</v>
      </c>
      <c r="N184">
        <f>VLOOKUP(Table1[[#This Row],[Sales Rep ID]],Table2[#All],4,0)</f>
        <v>55000</v>
      </c>
      <c r="O184">
        <f>VLOOKUP(Table1[[#This Row],[Sales Rep ID]],Table2[#All],5,0)</f>
        <v>52000</v>
      </c>
      <c r="P184" t="str">
        <f>VLOOKUP(Table1[[#This Row],[Sales Rep ID]],Table2[#All],8,0)</f>
        <v>2020-09-20</v>
      </c>
    </row>
    <row r="185" spans="1:16" x14ac:dyDescent="0.3">
      <c r="A185">
        <v>1184</v>
      </c>
      <c r="B185" s="1">
        <v>45500</v>
      </c>
      <c r="C185" t="s">
        <v>14</v>
      </c>
      <c r="D185" t="s">
        <v>198</v>
      </c>
      <c r="E185" t="s">
        <v>477</v>
      </c>
      <c r="F185" t="s">
        <v>482</v>
      </c>
      <c r="G185">
        <v>7</v>
      </c>
      <c r="H185">
        <v>164.79</v>
      </c>
      <c r="I185" t="s">
        <v>485</v>
      </c>
      <c r="J185" t="s">
        <v>488</v>
      </c>
      <c r="K185">
        <v>1153.53</v>
      </c>
      <c r="L185" t="str">
        <f>VLOOKUP(Table1[[#This Row],[Sales Rep ID]],Table2[[#All],[Sales Rep ID]:[Name]],2,0)</f>
        <v>Alice Smith</v>
      </c>
      <c r="M185">
        <f>VLOOKUP(Table1[[#This Row],[Sales Rep ID]],Table2[#All],7,0)</f>
        <v>96</v>
      </c>
      <c r="N185">
        <f>VLOOKUP(Table1[[#This Row],[Sales Rep ID]],Table2[#All],4,0)</f>
        <v>50000</v>
      </c>
      <c r="O185">
        <f>VLOOKUP(Table1[[#This Row],[Sales Rep ID]],Table2[#All],5,0)</f>
        <v>48000</v>
      </c>
      <c r="P185" t="str">
        <f>VLOOKUP(Table1[[#This Row],[Sales Rep ID]],Table2[#All],8,0)</f>
        <v>2022-03-01</v>
      </c>
    </row>
    <row r="186" spans="1:16" x14ac:dyDescent="0.3">
      <c r="A186">
        <v>1185</v>
      </c>
      <c r="B186" s="1">
        <v>45305</v>
      </c>
      <c r="C186" t="s">
        <v>13</v>
      </c>
      <c r="D186" t="s">
        <v>199</v>
      </c>
      <c r="E186" t="s">
        <v>478</v>
      </c>
      <c r="F186" t="s">
        <v>481</v>
      </c>
      <c r="G186">
        <v>15</v>
      </c>
      <c r="H186">
        <v>148.72</v>
      </c>
      <c r="I186" t="s">
        <v>487</v>
      </c>
      <c r="J186" t="s">
        <v>488</v>
      </c>
      <c r="K186">
        <v>2230.8000000000002</v>
      </c>
      <c r="L186" t="str">
        <f>VLOOKUP(Table1[[#This Row],[Sales Rep ID]],Table2[[#All],[Sales Rep ID]:[Name]],2,0)</f>
        <v>Bob Johnson</v>
      </c>
      <c r="M186">
        <f>VLOOKUP(Table1[[#This Row],[Sales Rep ID]],Table2[#All],7,0)</f>
        <v>102</v>
      </c>
      <c r="N186">
        <f>VLOOKUP(Table1[[#This Row],[Sales Rep ID]],Table2[#All],4,0)</f>
        <v>45000</v>
      </c>
      <c r="O186">
        <f>VLOOKUP(Table1[[#This Row],[Sales Rep ID]],Table2[#All],5,0)</f>
        <v>46000</v>
      </c>
      <c r="P186" t="str">
        <f>VLOOKUP(Table1[[#This Row],[Sales Rep ID]],Table2[#All],8,0)</f>
        <v>2021-06-15</v>
      </c>
    </row>
    <row r="187" spans="1:16" x14ac:dyDescent="0.3">
      <c r="A187">
        <v>1186</v>
      </c>
      <c r="B187" s="1">
        <v>45412</v>
      </c>
      <c r="C187" t="s">
        <v>11</v>
      </c>
      <c r="D187" t="s">
        <v>200</v>
      </c>
      <c r="E187" t="s">
        <v>477</v>
      </c>
      <c r="F187" t="s">
        <v>481</v>
      </c>
      <c r="G187">
        <v>14</v>
      </c>
      <c r="H187">
        <v>126.77</v>
      </c>
      <c r="I187" t="s">
        <v>486</v>
      </c>
      <c r="J187" t="s">
        <v>489</v>
      </c>
      <c r="K187">
        <v>1774.78</v>
      </c>
      <c r="L187" t="str">
        <f>VLOOKUP(Table1[[#This Row],[Sales Rep ID]],Table2[[#All],[Sales Rep ID]:[Name]],2,0)</f>
        <v>Charlie Lee</v>
      </c>
      <c r="M187">
        <f>VLOOKUP(Table1[[#This Row],[Sales Rep ID]],Table2[#All],7,0)</f>
        <v>94</v>
      </c>
      <c r="N187">
        <f>VLOOKUP(Table1[[#This Row],[Sales Rep ID]],Table2[#All],4,0)</f>
        <v>55000</v>
      </c>
      <c r="O187">
        <f>VLOOKUP(Table1[[#This Row],[Sales Rep ID]],Table2[#All],5,0)</f>
        <v>52000</v>
      </c>
      <c r="P187" t="str">
        <f>VLOOKUP(Table1[[#This Row],[Sales Rep ID]],Table2[#All],8,0)</f>
        <v>2020-09-20</v>
      </c>
    </row>
    <row r="188" spans="1:16" x14ac:dyDescent="0.3">
      <c r="A188">
        <v>1187</v>
      </c>
      <c r="B188" s="1">
        <v>45311</v>
      </c>
      <c r="C188" t="s">
        <v>11</v>
      </c>
      <c r="D188" t="s">
        <v>201</v>
      </c>
      <c r="E188" t="s">
        <v>478</v>
      </c>
      <c r="F188" t="s">
        <v>481</v>
      </c>
      <c r="G188">
        <v>19</v>
      </c>
      <c r="H188">
        <v>29.6</v>
      </c>
      <c r="I188" t="s">
        <v>487</v>
      </c>
      <c r="J188" t="s">
        <v>489</v>
      </c>
      <c r="K188">
        <v>562.4</v>
      </c>
      <c r="L188" t="str">
        <f>VLOOKUP(Table1[[#This Row],[Sales Rep ID]],Table2[[#All],[Sales Rep ID]:[Name]],2,0)</f>
        <v>Charlie Lee</v>
      </c>
      <c r="M188">
        <f>VLOOKUP(Table1[[#This Row],[Sales Rep ID]],Table2[#All],7,0)</f>
        <v>94</v>
      </c>
      <c r="N188">
        <f>VLOOKUP(Table1[[#This Row],[Sales Rep ID]],Table2[#All],4,0)</f>
        <v>55000</v>
      </c>
      <c r="O188">
        <f>VLOOKUP(Table1[[#This Row],[Sales Rep ID]],Table2[#All],5,0)</f>
        <v>52000</v>
      </c>
      <c r="P188" t="str">
        <f>VLOOKUP(Table1[[#This Row],[Sales Rep ID]],Table2[#All],8,0)</f>
        <v>2020-09-20</v>
      </c>
    </row>
    <row r="189" spans="1:16" x14ac:dyDescent="0.3">
      <c r="A189">
        <v>1188</v>
      </c>
      <c r="B189" s="1">
        <v>45366</v>
      </c>
      <c r="C189" t="s">
        <v>11</v>
      </c>
      <c r="D189" t="s">
        <v>202</v>
      </c>
      <c r="E189" t="s">
        <v>480</v>
      </c>
      <c r="F189" t="s">
        <v>482</v>
      </c>
      <c r="G189">
        <v>18</v>
      </c>
      <c r="H189">
        <v>101.86</v>
      </c>
      <c r="I189" t="s">
        <v>485</v>
      </c>
      <c r="J189" t="s">
        <v>490</v>
      </c>
      <c r="K189">
        <v>1833.48</v>
      </c>
      <c r="L189" t="str">
        <f>VLOOKUP(Table1[[#This Row],[Sales Rep ID]],Table2[[#All],[Sales Rep ID]:[Name]],2,0)</f>
        <v>Charlie Lee</v>
      </c>
      <c r="M189">
        <f>VLOOKUP(Table1[[#This Row],[Sales Rep ID]],Table2[#All],7,0)</f>
        <v>94</v>
      </c>
      <c r="N189">
        <f>VLOOKUP(Table1[[#This Row],[Sales Rep ID]],Table2[#All],4,0)</f>
        <v>55000</v>
      </c>
      <c r="O189">
        <f>VLOOKUP(Table1[[#This Row],[Sales Rep ID]],Table2[#All],5,0)</f>
        <v>52000</v>
      </c>
      <c r="P189" t="str">
        <f>VLOOKUP(Table1[[#This Row],[Sales Rep ID]],Table2[#All],8,0)</f>
        <v>2020-09-20</v>
      </c>
    </row>
    <row r="190" spans="1:16" x14ac:dyDescent="0.3">
      <c r="A190">
        <v>1189</v>
      </c>
      <c r="B190" s="1">
        <v>45534</v>
      </c>
      <c r="C190" t="s">
        <v>11</v>
      </c>
      <c r="D190" t="s">
        <v>203</v>
      </c>
      <c r="E190" t="s">
        <v>480</v>
      </c>
      <c r="F190" t="s">
        <v>481</v>
      </c>
      <c r="G190">
        <v>10</v>
      </c>
      <c r="H190">
        <v>141.46</v>
      </c>
      <c r="I190" t="s">
        <v>485</v>
      </c>
      <c r="J190" t="s">
        <v>488</v>
      </c>
      <c r="K190">
        <v>1414.6</v>
      </c>
      <c r="L190" t="str">
        <f>VLOOKUP(Table1[[#This Row],[Sales Rep ID]],Table2[[#All],[Sales Rep ID]:[Name]],2,0)</f>
        <v>Charlie Lee</v>
      </c>
      <c r="M190">
        <f>VLOOKUP(Table1[[#This Row],[Sales Rep ID]],Table2[#All],7,0)</f>
        <v>94</v>
      </c>
      <c r="N190">
        <f>VLOOKUP(Table1[[#This Row],[Sales Rep ID]],Table2[#All],4,0)</f>
        <v>55000</v>
      </c>
      <c r="O190">
        <f>VLOOKUP(Table1[[#This Row],[Sales Rep ID]],Table2[#All],5,0)</f>
        <v>52000</v>
      </c>
      <c r="P190" t="str">
        <f>VLOOKUP(Table1[[#This Row],[Sales Rep ID]],Table2[#All],8,0)</f>
        <v>2020-09-20</v>
      </c>
    </row>
    <row r="191" spans="1:16" x14ac:dyDescent="0.3">
      <c r="A191">
        <v>1190</v>
      </c>
      <c r="B191" s="1">
        <v>45514</v>
      </c>
      <c r="C191" t="s">
        <v>11</v>
      </c>
      <c r="D191" t="s">
        <v>204</v>
      </c>
      <c r="E191" t="s">
        <v>478</v>
      </c>
      <c r="F191" t="s">
        <v>481</v>
      </c>
      <c r="G191">
        <v>9</v>
      </c>
      <c r="H191">
        <v>141.96</v>
      </c>
      <c r="I191" t="s">
        <v>486</v>
      </c>
      <c r="J191" t="s">
        <v>489</v>
      </c>
      <c r="K191">
        <v>1277.6400000000001</v>
      </c>
      <c r="L191" t="str">
        <f>VLOOKUP(Table1[[#This Row],[Sales Rep ID]],Table2[[#All],[Sales Rep ID]:[Name]],2,0)</f>
        <v>Charlie Lee</v>
      </c>
      <c r="M191">
        <f>VLOOKUP(Table1[[#This Row],[Sales Rep ID]],Table2[#All],7,0)</f>
        <v>94</v>
      </c>
      <c r="N191">
        <f>VLOOKUP(Table1[[#This Row],[Sales Rep ID]],Table2[#All],4,0)</f>
        <v>55000</v>
      </c>
      <c r="O191">
        <f>VLOOKUP(Table1[[#This Row],[Sales Rep ID]],Table2[#All],5,0)</f>
        <v>52000</v>
      </c>
      <c r="P191" t="str">
        <f>VLOOKUP(Table1[[#This Row],[Sales Rep ID]],Table2[#All],8,0)</f>
        <v>2020-09-20</v>
      </c>
    </row>
    <row r="192" spans="1:16" x14ac:dyDescent="0.3">
      <c r="A192">
        <v>1191</v>
      </c>
      <c r="B192" s="1">
        <v>45361</v>
      </c>
      <c r="C192" t="s">
        <v>13</v>
      </c>
      <c r="D192" t="s">
        <v>205</v>
      </c>
      <c r="E192" t="s">
        <v>480</v>
      </c>
      <c r="F192" t="s">
        <v>483</v>
      </c>
      <c r="G192">
        <v>8</v>
      </c>
      <c r="H192">
        <v>87.16</v>
      </c>
      <c r="I192" t="s">
        <v>487</v>
      </c>
      <c r="J192" t="s">
        <v>488</v>
      </c>
      <c r="K192">
        <v>697.28</v>
      </c>
      <c r="L192" t="str">
        <f>VLOOKUP(Table1[[#This Row],[Sales Rep ID]],Table2[[#All],[Sales Rep ID]:[Name]],2,0)</f>
        <v>Bob Johnson</v>
      </c>
      <c r="M192">
        <f>VLOOKUP(Table1[[#This Row],[Sales Rep ID]],Table2[#All],7,0)</f>
        <v>102</v>
      </c>
      <c r="N192">
        <f>VLOOKUP(Table1[[#This Row],[Sales Rep ID]],Table2[#All],4,0)</f>
        <v>45000</v>
      </c>
      <c r="O192">
        <f>VLOOKUP(Table1[[#This Row],[Sales Rep ID]],Table2[#All],5,0)</f>
        <v>46000</v>
      </c>
      <c r="P192" t="str">
        <f>VLOOKUP(Table1[[#This Row],[Sales Rep ID]],Table2[#All],8,0)</f>
        <v>2021-06-15</v>
      </c>
    </row>
    <row r="193" spans="1:16" x14ac:dyDescent="0.3">
      <c r="A193">
        <v>1192</v>
      </c>
      <c r="B193" s="1">
        <v>45603</v>
      </c>
      <c r="C193" t="s">
        <v>12</v>
      </c>
      <c r="D193" t="s">
        <v>206</v>
      </c>
      <c r="E193" t="s">
        <v>478</v>
      </c>
      <c r="F193" t="s">
        <v>482</v>
      </c>
      <c r="G193">
        <v>10</v>
      </c>
      <c r="H193">
        <v>189.5</v>
      </c>
      <c r="I193" t="s">
        <v>484</v>
      </c>
      <c r="J193" t="s">
        <v>489</v>
      </c>
      <c r="K193">
        <v>1895</v>
      </c>
      <c r="L193" t="str">
        <f>VLOOKUP(Table1[[#This Row],[Sales Rep ID]],Table2[[#All],[Sales Rep ID]:[Name]],2,0)</f>
        <v>Diana Prince</v>
      </c>
      <c r="M193">
        <f>VLOOKUP(Table1[[#This Row],[Sales Rep ID]],Table2[#All],7,0)</f>
        <v>102</v>
      </c>
      <c r="N193">
        <f>VLOOKUP(Table1[[#This Row],[Sales Rep ID]],Table2[#All],4,0)</f>
        <v>60000</v>
      </c>
      <c r="O193">
        <f>VLOOKUP(Table1[[#This Row],[Sales Rep ID]],Table2[#All],5,0)</f>
        <v>61000</v>
      </c>
      <c r="P193" t="str">
        <f>VLOOKUP(Table1[[#This Row],[Sales Rep ID]],Table2[#All],8,0)</f>
        <v>2023-01-10</v>
      </c>
    </row>
    <row r="194" spans="1:16" x14ac:dyDescent="0.3">
      <c r="A194">
        <v>1193</v>
      </c>
      <c r="B194" s="1">
        <v>45502</v>
      </c>
      <c r="C194" t="s">
        <v>13</v>
      </c>
      <c r="D194" t="s">
        <v>207</v>
      </c>
      <c r="E194" t="s">
        <v>478</v>
      </c>
      <c r="F194" t="s">
        <v>483</v>
      </c>
      <c r="G194">
        <v>17</v>
      </c>
      <c r="H194">
        <v>50.12</v>
      </c>
      <c r="I194" t="s">
        <v>484</v>
      </c>
      <c r="J194" t="s">
        <v>488</v>
      </c>
      <c r="K194">
        <v>852.04</v>
      </c>
      <c r="L194" t="str">
        <f>VLOOKUP(Table1[[#This Row],[Sales Rep ID]],Table2[[#All],[Sales Rep ID]:[Name]],2,0)</f>
        <v>Bob Johnson</v>
      </c>
      <c r="M194">
        <f>VLOOKUP(Table1[[#This Row],[Sales Rep ID]],Table2[#All],7,0)</f>
        <v>102</v>
      </c>
      <c r="N194">
        <f>VLOOKUP(Table1[[#This Row],[Sales Rep ID]],Table2[#All],4,0)</f>
        <v>45000</v>
      </c>
      <c r="O194">
        <f>VLOOKUP(Table1[[#This Row],[Sales Rep ID]],Table2[#All],5,0)</f>
        <v>46000</v>
      </c>
      <c r="P194" t="str">
        <f>VLOOKUP(Table1[[#This Row],[Sales Rep ID]],Table2[#All],8,0)</f>
        <v>2021-06-15</v>
      </c>
    </row>
    <row r="195" spans="1:16" x14ac:dyDescent="0.3">
      <c r="A195">
        <v>1194</v>
      </c>
      <c r="B195" s="1">
        <v>45392</v>
      </c>
      <c r="C195" t="s">
        <v>13</v>
      </c>
      <c r="D195" t="s">
        <v>208</v>
      </c>
      <c r="E195" t="s">
        <v>480</v>
      </c>
      <c r="F195" t="s">
        <v>483</v>
      </c>
      <c r="G195">
        <v>2</v>
      </c>
      <c r="H195">
        <v>110.06</v>
      </c>
      <c r="I195" t="s">
        <v>485</v>
      </c>
      <c r="J195" t="s">
        <v>489</v>
      </c>
      <c r="K195">
        <v>220.12</v>
      </c>
      <c r="L195" t="str">
        <f>VLOOKUP(Table1[[#This Row],[Sales Rep ID]],Table2[[#All],[Sales Rep ID]:[Name]],2,0)</f>
        <v>Bob Johnson</v>
      </c>
      <c r="M195">
        <f>VLOOKUP(Table1[[#This Row],[Sales Rep ID]],Table2[#All],7,0)</f>
        <v>102</v>
      </c>
      <c r="N195">
        <f>VLOOKUP(Table1[[#This Row],[Sales Rep ID]],Table2[#All],4,0)</f>
        <v>45000</v>
      </c>
      <c r="O195">
        <f>VLOOKUP(Table1[[#This Row],[Sales Rep ID]],Table2[#All],5,0)</f>
        <v>46000</v>
      </c>
      <c r="P195" t="str">
        <f>VLOOKUP(Table1[[#This Row],[Sales Rep ID]],Table2[#All],8,0)</f>
        <v>2021-06-15</v>
      </c>
    </row>
    <row r="196" spans="1:16" x14ac:dyDescent="0.3">
      <c r="A196">
        <v>1195</v>
      </c>
      <c r="B196" s="1">
        <v>45477</v>
      </c>
      <c r="C196" t="s">
        <v>13</v>
      </c>
      <c r="D196" t="s">
        <v>209</v>
      </c>
      <c r="E196" t="s">
        <v>479</v>
      </c>
      <c r="F196" t="s">
        <v>481</v>
      </c>
      <c r="G196">
        <v>6</v>
      </c>
      <c r="H196">
        <v>144.36000000000001</v>
      </c>
      <c r="I196" t="s">
        <v>486</v>
      </c>
      <c r="J196" t="s">
        <v>490</v>
      </c>
      <c r="K196">
        <v>866.16000000000008</v>
      </c>
      <c r="L196" t="str">
        <f>VLOOKUP(Table1[[#This Row],[Sales Rep ID]],Table2[[#All],[Sales Rep ID]:[Name]],2,0)</f>
        <v>Bob Johnson</v>
      </c>
      <c r="M196">
        <f>VLOOKUP(Table1[[#This Row],[Sales Rep ID]],Table2[#All],7,0)</f>
        <v>102</v>
      </c>
      <c r="N196">
        <f>VLOOKUP(Table1[[#This Row],[Sales Rep ID]],Table2[#All],4,0)</f>
        <v>45000</v>
      </c>
      <c r="O196">
        <f>VLOOKUP(Table1[[#This Row],[Sales Rep ID]],Table2[#All],5,0)</f>
        <v>46000</v>
      </c>
      <c r="P196" t="str">
        <f>VLOOKUP(Table1[[#This Row],[Sales Rep ID]],Table2[#All],8,0)</f>
        <v>2021-06-15</v>
      </c>
    </row>
    <row r="197" spans="1:16" x14ac:dyDescent="0.3">
      <c r="A197">
        <v>1196</v>
      </c>
      <c r="B197" s="1">
        <v>45423</v>
      </c>
      <c r="C197" t="s">
        <v>12</v>
      </c>
      <c r="D197" t="s">
        <v>210</v>
      </c>
      <c r="E197" t="s">
        <v>478</v>
      </c>
      <c r="F197" t="s">
        <v>482</v>
      </c>
      <c r="G197">
        <v>5</v>
      </c>
      <c r="H197">
        <v>145.47999999999999</v>
      </c>
      <c r="I197" t="s">
        <v>487</v>
      </c>
      <c r="J197" t="s">
        <v>490</v>
      </c>
      <c r="K197">
        <v>727.4</v>
      </c>
      <c r="L197" t="str">
        <f>VLOOKUP(Table1[[#This Row],[Sales Rep ID]],Table2[[#All],[Sales Rep ID]:[Name]],2,0)</f>
        <v>Diana Prince</v>
      </c>
      <c r="M197">
        <f>VLOOKUP(Table1[[#This Row],[Sales Rep ID]],Table2[#All],7,0)</f>
        <v>102</v>
      </c>
      <c r="N197">
        <f>VLOOKUP(Table1[[#This Row],[Sales Rep ID]],Table2[#All],4,0)</f>
        <v>60000</v>
      </c>
      <c r="O197">
        <f>VLOOKUP(Table1[[#This Row],[Sales Rep ID]],Table2[#All],5,0)</f>
        <v>61000</v>
      </c>
      <c r="P197" t="str">
        <f>VLOOKUP(Table1[[#This Row],[Sales Rep ID]],Table2[#All],8,0)</f>
        <v>2023-01-10</v>
      </c>
    </row>
    <row r="198" spans="1:16" x14ac:dyDescent="0.3">
      <c r="A198">
        <v>1197</v>
      </c>
      <c r="B198" s="1">
        <v>45402</v>
      </c>
      <c r="C198" t="s">
        <v>14</v>
      </c>
      <c r="D198" t="s">
        <v>211</v>
      </c>
      <c r="E198" t="s">
        <v>477</v>
      </c>
      <c r="F198" t="s">
        <v>481</v>
      </c>
      <c r="G198">
        <v>9</v>
      </c>
      <c r="H198">
        <v>136.76</v>
      </c>
      <c r="I198" t="s">
        <v>487</v>
      </c>
      <c r="J198" t="s">
        <v>488</v>
      </c>
      <c r="K198">
        <v>1230.8399999999999</v>
      </c>
      <c r="L198" t="str">
        <f>VLOOKUP(Table1[[#This Row],[Sales Rep ID]],Table2[[#All],[Sales Rep ID]:[Name]],2,0)</f>
        <v>Alice Smith</v>
      </c>
      <c r="M198">
        <f>VLOOKUP(Table1[[#This Row],[Sales Rep ID]],Table2[#All],7,0)</f>
        <v>96</v>
      </c>
      <c r="N198">
        <f>VLOOKUP(Table1[[#This Row],[Sales Rep ID]],Table2[#All],4,0)</f>
        <v>50000</v>
      </c>
      <c r="O198">
        <f>VLOOKUP(Table1[[#This Row],[Sales Rep ID]],Table2[#All],5,0)</f>
        <v>48000</v>
      </c>
      <c r="P198" t="str">
        <f>VLOOKUP(Table1[[#This Row],[Sales Rep ID]],Table2[#All],8,0)</f>
        <v>2022-03-01</v>
      </c>
    </row>
    <row r="199" spans="1:16" x14ac:dyDescent="0.3">
      <c r="A199">
        <v>1198</v>
      </c>
      <c r="B199" s="1">
        <v>45423</v>
      </c>
      <c r="C199" t="s">
        <v>12</v>
      </c>
      <c r="D199" t="s">
        <v>212</v>
      </c>
      <c r="E199" t="s">
        <v>477</v>
      </c>
      <c r="F199" t="s">
        <v>482</v>
      </c>
      <c r="G199">
        <v>5</v>
      </c>
      <c r="H199">
        <v>69.55</v>
      </c>
      <c r="I199" t="s">
        <v>485</v>
      </c>
      <c r="J199" t="s">
        <v>489</v>
      </c>
      <c r="K199">
        <v>347.75</v>
      </c>
      <c r="L199" t="str">
        <f>VLOOKUP(Table1[[#This Row],[Sales Rep ID]],Table2[[#All],[Sales Rep ID]:[Name]],2,0)</f>
        <v>Diana Prince</v>
      </c>
      <c r="M199">
        <f>VLOOKUP(Table1[[#This Row],[Sales Rep ID]],Table2[#All],7,0)</f>
        <v>102</v>
      </c>
      <c r="N199">
        <f>VLOOKUP(Table1[[#This Row],[Sales Rep ID]],Table2[#All],4,0)</f>
        <v>60000</v>
      </c>
      <c r="O199">
        <f>VLOOKUP(Table1[[#This Row],[Sales Rep ID]],Table2[#All],5,0)</f>
        <v>61000</v>
      </c>
      <c r="P199" t="str">
        <f>VLOOKUP(Table1[[#This Row],[Sales Rep ID]],Table2[#All],8,0)</f>
        <v>2023-01-10</v>
      </c>
    </row>
    <row r="200" spans="1:16" x14ac:dyDescent="0.3">
      <c r="A200">
        <v>1199</v>
      </c>
      <c r="B200" s="1">
        <v>45311</v>
      </c>
      <c r="C200" t="s">
        <v>13</v>
      </c>
      <c r="D200" t="s">
        <v>213</v>
      </c>
      <c r="E200" t="s">
        <v>480</v>
      </c>
      <c r="F200" t="s">
        <v>483</v>
      </c>
      <c r="G200">
        <v>18</v>
      </c>
      <c r="H200">
        <v>48.12</v>
      </c>
      <c r="I200" t="s">
        <v>485</v>
      </c>
      <c r="J200" t="s">
        <v>489</v>
      </c>
      <c r="K200">
        <v>866.16</v>
      </c>
      <c r="L200" t="str">
        <f>VLOOKUP(Table1[[#This Row],[Sales Rep ID]],Table2[[#All],[Sales Rep ID]:[Name]],2,0)</f>
        <v>Bob Johnson</v>
      </c>
      <c r="M200">
        <f>VLOOKUP(Table1[[#This Row],[Sales Rep ID]],Table2[#All],7,0)</f>
        <v>102</v>
      </c>
      <c r="N200">
        <f>VLOOKUP(Table1[[#This Row],[Sales Rep ID]],Table2[#All],4,0)</f>
        <v>45000</v>
      </c>
      <c r="O200">
        <f>VLOOKUP(Table1[[#This Row],[Sales Rep ID]],Table2[#All],5,0)</f>
        <v>46000</v>
      </c>
      <c r="P200" t="str">
        <f>VLOOKUP(Table1[[#This Row],[Sales Rep ID]],Table2[#All],8,0)</f>
        <v>2021-06-15</v>
      </c>
    </row>
    <row r="201" spans="1:16" x14ac:dyDescent="0.3">
      <c r="A201">
        <v>1200</v>
      </c>
      <c r="B201" s="1">
        <v>45315</v>
      </c>
      <c r="C201" t="s">
        <v>11</v>
      </c>
      <c r="D201" t="s">
        <v>214</v>
      </c>
      <c r="E201" t="s">
        <v>479</v>
      </c>
      <c r="F201" t="s">
        <v>482</v>
      </c>
      <c r="G201">
        <v>9</v>
      </c>
      <c r="H201">
        <v>134.47</v>
      </c>
      <c r="I201" t="s">
        <v>487</v>
      </c>
      <c r="J201" t="s">
        <v>488</v>
      </c>
      <c r="K201">
        <v>1210.23</v>
      </c>
      <c r="L201" t="str">
        <f>VLOOKUP(Table1[[#This Row],[Sales Rep ID]],Table2[[#All],[Sales Rep ID]:[Name]],2,0)</f>
        <v>Charlie Lee</v>
      </c>
      <c r="M201">
        <f>VLOOKUP(Table1[[#This Row],[Sales Rep ID]],Table2[#All],7,0)</f>
        <v>94</v>
      </c>
      <c r="N201">
        <f>VLOOKUP(Table1[[#This Row],[Sales Rep ID]],Table2[#All],4,0)</f>
        <v>55000</v>
      </c>
      <c r="O201">
        <f>VLOOKUP(Table1[[#This Row],[Sales Rep ID]],Table2[#All],5,0)</f>
        <v>52000</v>
      </c>
      <c r="P201" t="str">
        <f>VLOOKUP(Table1[[#This Row],[Sales Rep ID]],Table2[#All],8,0)</f>
        <v>2020-09-20</v>
      </c>
    </row>
    <row r="202" spans="1:16" x14ac:dyDescent="0.3">
      <c r="A202">
        <v>1201</v>
      </c>
      <c r="B202" s="1">
        <v>45518</v>
      </c>
      <c r="C202" t="s">
        <v>11</v>
      </c>
      <c r="D202" t="s">
        <v>215</v>
      </c>
      <c r="E202" t="s">
        <v>480</v>
      </c>
      <c r="F202" t="s">
        <v>481</v>
      </c>
      <c r="G202">
        <v>17</v>
      </c>
      <c r="H202">
        <v>127.87</v>
      </c>
      <c r="I202" t="s">
        <v>487</v>
      </c>
      <c r="J202" t="s">
        <v>489</v>
      </c>
      <c r="K202">
        <v>2173.79</v>
      </c>
      <c r="L202" t="str">
        <f>VLOOKUP(Table1[[#This Row],[Sales Rep ID]],Table2[[#All],[Sales Rep ID]:[Name]],2,0)</f>
        <v>Charlie Lee</v>
      </c>
      <c r="M202">
        <f>VLOOKUP(Table1[[#This Row],[Sales Rep ID]],Table2[#All],7,0)</f>
        <v>94</v>
      </c>
      <c r="N202">
        <f>VLOOKUP(Table1[[#This Row],[Sales Rep ID]],Table2[#All],4,0)</f>
        <v>55000</v>
      </c>
      <c r="O202">
        <f>VLOOKUP(Table1[[#This Row],[Sales Rep ID]],Table2[#All],5,0)</f>
        <v>52000</v>
      </c>
      <c r="P202" t="str">
        <f>VLOOKUP(Table1[[#This Row],[Sales Rep ID]],Table2[#All],8,0)</f>
        <v>2020-09-20</v>
      </c>
    </row>
    <row r="203" spans="1:16" x14ac:dyDescent="0.3">
      <c r="A203">
        <v>1202</v>
      </c>
      <c r="B203" s="1">
        <v>45445</v>
      </c>
      <c r="C203" t="s">
        <v>13</v>
      </c>
      <c r="D203" t="s">
        <v>216</v>
      </c>
      <c r="E203" t="s">
        <v>479</v>
      </c>
      <c r="F203" t="s">
        <v>481</v>
      </c>
      <c r="G203">
        <v>17</v>
      </c>
      <c r="H203">
        <v>52.28</v>
      </c>
      <c r="I203" t="s">
        <v>485</v>
      </c>
      <c r="J203" t="s">
        <v>488</v>
      </c>
      <c r="K203">
        <v>888.76</v>
      </c>
      <c r="L203" t="str">
        <f>VLOOKUP(Table1[[#This Row],[Sales Rep ID]],Table2[[#All],[Sales Rep ID]:[Name]],2,0)</f>
        <v>Bob Johnson</v>
      </c>
      <c r="M203">
        <f>VLOOKUP(Table1[[#This Row],[Sales Rep ID]],Table2[#All],7,0)</f>
        <v>102</v>
      </c>
      <c r="N203">
        <f>VLOOKUP(Table1[[#This Row],[Sales Rep ID]],Table2[#All],4,0)</f>
        <v>45000</v>
      </c>
      <c r="O203">
        <f>VLOOKUP(Table1[[#This Row],[Sales Rep ID]],Table2[#All],5,0)</f>
        <v>46000</v>
      </c>
      <c r="P203" t="str">
        <f>VLOOKUP(Table1[[#This Row],[Sales Rep ID]],Table2[#All],8,0)</f>
        <v>2021-06-15</v>
      </c>
    </row>
    <row r="204" spans="1:16" x14ac:dyDescent="0.3">
      <c r="A204">
        <v>1203</v>
      </c>
      <c r="B204" s="1">
        <v>45584</v>
      </c>
      <c r="C204" t="s">
        <v>11</v>
      </c>
      <c r="D204" t="s">
        <v>217</v>
      </c>
      <c r="E204" t="s">
        <v>478</v>
      </c>
      <c r="F204" t="s">
        <v>481</v>
      </c>
      <c r="G204">
        <v>12</v>
      </c>
      <c r="H204">
        <v>146.93</v>
      </c>
      <c r="I204" t="s">
        <v>487</v>
      </c>
      <c r="J204" t="s">
        <v>489</v>
      </c>
      <c r="K204">
        <v>1763.16</v>
      </c>
      <c r="L204" t="str">
        <f>VLOOKUP(Table1[[#This Row],[Sales Rep ID]],Table2[[#All],[Sales Rep ID]:[Name]],2,0)</f>
        <v>Charlie Lee</v>
      </c>
      <c r="M204">
        <f>VLOOKUP(Table1[[#This Row],[Sales Rep ID]],Table2[#All],7,0)</f>
        <v>94</v>
      </c>
      <c r="N204">
        <f>VLOOKUP(Table1[[#This Row],[Sales Rep ID]],Table2[#All],4,0)</f>
        <v>55000</v>
      </c>
      <c r="O204">
        <f>VLOOKUP(Table1[[#This Row],[Sales Rep ID]],Table2[#All],5,0)</f>
        <v>52000</v>
      </c>
      <c r="P204" t="str">
        <f>VLOOKUP(Table1[[#This Row],[Sales Rep ID]],Table2[#All],8,0)</f>
        <v>2020-09-20</v>
      </c>
    </row>
    <row r="205" spans="1:16" x14ac:dyDescent="0.3">
      <c r="A205">
        <v>1204</v>
      </c>
      <c r="B205" s="1">
        <v>45521</v>
      </c>
      <c r="C205" t="s">
        <v>13</v>
      </c>
      <c r="D205" t="s">
        <v>218</v>
      </c>
      <c r="E205" t="s">
        <v>478</v>
      </c>
      <c r="F205" t="s">
        <v>482</v>
      </c>
      <c r="G205">
        <v>7</v>
      </c>
      <c r="H205">
        <v>101.93</v>
      </c>
      <c r="I205" t="s">
        <v>484</v>
      </c>
      <c r="J205" t="s">
        <v>488</v>
      </c>
      <c r="K205">
        <v>713.51</v>
      </c>
      <c r="L205" t="str">
        <f>VLOOKUP(Table1[[#This Row],[Sales Rep ID]],Table2[[#All],[Sales Rep ID]:[Name]],2,0)</f>
        <v>Bob Johnson</v>
      </c>
      <c r="M205">
        <f>VLOOKUP(Table1[[#This Row],[Sales Rep ID]],Table2[#All],7,0)</f>
        <v>102</v>
      </c>
      <c r="N205">
        <f>VLOOKUP(Table1[[#This Row],[Sales Rep ID]],Table2[#All],4,0)</f>
        <v>45000</v>
      </c>
      <c r="O205">
        <f>VLOOKUP(Table1[[#This Row],[Sales Rep ID]],Table2[#All],5,0)</f>
        <v>46000</v>
      </c>
      <c r="P205" t="str">
        <f>VLOOKUP(Table1[[#This Row],[Sales Rep ID]],Table2[#All],8,0)</f>
        <v>2021-06-15</v>
      </c>
    </row>
    <row r="206" spans="1:16" x14ac:dyDescent="0.3">
      <c r="A206">
        <v>1205</v>
      </c>
      <c r="B206" s="1">
        <v>45601</v>
      </c>
      <c r="C206" t="s">
        <v>11</v>
      </c>
      <c r="D206" t="s">
        <v>219</v>
      </c>
      <c r="E206" t="s">
        <v>478</v>
      </c>
      <c r="F206" t="s">
        <v>483</v>
      </c>
      <c r="G206">
        <v>3</v>
      </c>
      <c r="H206">
        <v>140.19999999999999</v>
      </c>
      <c r="I206" t="s">
        <v>485</v>
      </c>
      <c r="J206" t="s">
        <v>489</v>
      </c>
      <c r="K206">
        <v>420.6</v>
      </c>
      <c r="L206" t="str">
        <f>VLOOKUP(Table1[[#This Row],[Sales Rep ID]],Table2[[#All],[Sales Rep ID]:[Name]],2,0)</f>
        <v>Charlie Lee</v>
      </c>
      <c r="M206">
        <f>VLOOKUP(Table1[[#This Row],[Sales Rep ID]],Table2[#All],7,0)</f>
        <v>94</v>
      </c>
      <c r="N206">
        <f>VLOOKUP(Table1[[#This Row],[Sales Rep ID]],Table2[#All],4,0)</f>
        <v>55000</v>
      </c>
      <c r="O206">
        <f>VLOOKUP(Table1[[#This Row],[Sales Rep ID]],Table2[#All],5,0)</f>
        <v>52000</v>
      </c>
      <c r="P206" t="str">
        <f>VLOOKUP(Table1[[#This Row],[Sales Rep ID]],Table2[#All],8,0)</f>
        <v>2020-09-20</v>
      </c>
    </row>
    <row r="207" spans="1:16" x14ac:dyDescent="0.3">
      <c r="A207">
        <v>1206</v>
      </c>
      <c r="B207" s="1">
        <v>45650</v>
      </c>
      <c r="C207" t="s">
        <v>12</v>
      </c>
      <c r="D207" t="s">
        <v>220</v>
      </c>
      <c r="E207" t="s">
        <v>478</v>
      </c>
      <c r="F207" t="s">
        <v>483</v>
      </c>
      <c r="G207">
        <v>10</v>
      </c>
      <c r="H207">
        <v>170.73</v>
      </c>
      <c r="I207" t="s">
        <v>487</v>
      </c>
      <c r="J207" t="s">
        <v>488</v>
      </c>
      <c r="K207">
        <v>1707.3</v>
      </c>
      <c r="L207" t="str">
        <f>VLOOKUP(Table1[[#This Row],[Sales Rep ID]],Table2[[#All],[Sales Rep ID]:[Name]],2,0)</f>
        <v>Diana Prince</v>
      </c>
      <c r="M207">
        <f>VLOOKUP(Table1[[#This Row],[Sales Rep ID]],Table2[#All],7,0)</f>
        <v>102</v>
      </c>
      <c r="N207">
        <f>VLOOKUP(Table1[[#This Row],[Sales Rep ID]],Table2[#All],4,0)</f>
        <v>60000</v>
      </c>
      <c r="O207">
        <f>VLOOKUP(Table1[[#This Row],[Sales Rep ID]],Table2[#All],5,0)</f>
        <v>61000</v>
      </c>
      <c r="P207" t="str">
        <f>VLOOKUP(Table1[[#This Row],[Sales Rep ID]],Table2[#All],8,0)</f>
        <v>2023-01-10</v>
      </c>
    </row>
    <row r="208" spans="1:16" x14ac:dyDescent="0.3">
      <c r="A208">
        <v>1207</v>
      </c>
      <c r="B208" s="1">
        <v>45493</v>
      </c>
      <c r="C208" t="s">
        <v>14</v>
      </c>
      <c r="D208" t="s">
        <v>221</v>
      </c>
      <c r="E208" t="s">
        <v>477</v>
      </c>
      <c r="F208" t="s">
        <v>482</v>
      </c>
      <c r="G208">
        <v>2</v>
      </c>
      <c r="H208">
        <v>50.55</v>
      </c>
      <c r="I208" t="s">
        <v>485</v>
      </c>
      <c r="J208" t="s">
        <v>489</v>
      </c>
      <c r="K208">
        <v>101.1</v>
      </c>
      <c r="L208" t="str">
        <f>VLOOKUP(Table1[[#This Row],[Sales Rep ID]],Table2[[#All],[Sales Rep ID]:[Name]],2,0)</f>
        <v>Alice Smith</v>
      </c>
      <c r="M208">
        <f>VLOOKUP(Table1[[#This Row],[Sales Rep ID]],Table2[#All],7,0)</f>
        <v>96</v>
      </c>
      <c r="N208">
        <f>VLOOKUP(Table1[[#This Row],[Sales Rep ID]],Table2[#All],4,0)</f>
        <v>50000</v>
      </c>
      <c r="O208">
        <f>VLOOKUP(Table1[[#This Row],[Sales Rep ID]],Table2[#All],5,0)</f>
        <v>48000</v>
      </c>
      <c r="P208" t="str">
        <f>VLOOKUP(Table1[[#This Row],[Sales Rep ID]],Table2[#All],8,0)</f>
        <v>2022-03-01</v>
      </c>
    </row>
    <row r="209" spans="1:16" x14ac:dyDescent="0.3">
      <c r="A209">
        <v>1208</v>
      </c>
      <c r="B209" s="1">
        <v>45329</v>
      </c>
      <c r="C209" t="s">
        <v>14</v>
      </c>
      <c r="D209" t="s">
        <v>222</v>
      </c>
      <c r="E209" t="s">
        <v>477</v>
      </c>
      <c r="F209" t="s">
        <v>481</v>
      </c>
      <c r="G209">
        <v>3</v>
      </c>
      <c r="H209">
        <v>23.45</v>
      </c>
      <c r="I209" t="s">
        <v>486</v>
      </c>
      <c r="J209" t="s">
        <v>490</v>
      </c>
      <c r="K209">
        <v>70.349999999999994</v>
      </c>
      <c r="L209" t="str">
        <f>VLOOKUP(Table1[[#This Row],[Sales Rep ID]],Table2[[#All],[Sales Rep ID]:[Name]],2,0)</f>
        <v>Alice Smith</v>
      </c>
      <c r="M209">
        <f>VLOOKUP(Table1[[#This Row],[Sales Rep ID]],Table2[#All],7,0)</f>
        <v>96</v>
      </c>
      <c r="N209">
        <f>VLOOKUP(Table1[[#This Row],[Sales Rep ID]],Table2[#All],4,0)</f>
        <v>50000</v>
      </c>
      <c r="O209">
        <f>VLOOKUP(Table1[[#This Row],[Sales Rep ID]],Table2[#All],5,0)</f>
        <v>48000</v>
      </c>
      <c r="P209" t="str">
        <f>VLOOKUP(Table1[[#This Row],[Sales Rep ID]],Table2[#All],8,0)</f>
        <v>2022-03-01</v>
      </c>
    </row>
    <row r="210" spans="1:16" x14ac:dyDescent="0.3">
      <c r="A210">
        <v>1209</v>
      </c>
      <c r="B210" s="1">
        <v>45551</v>
      </c>
      <c r="C210" t="s">
        <v>12</v>
      </c>
      <c r="D210" t="s">
        <v>223</v>
      </c>
      <c r="E210" t="s">
        <v>480</v>
      </c>
      <c r="F210" t="s">
        <v>483</v>
      </c>
      <c r="G210">
        <v>16</v>
      </c>
      <c r="H210">
        <v>160.24</v>
      </c>
      <c r="I210" t="s">
        <v>485</v>
      </c>
      <c r="J210" t="s">
        <v>489</v>
      </c>
      <c r="K210">
        <v>2563.84</v>
      </c>
      <c r="L210" t="str">
        <f>VLOOKUP(Table1[[#This Row],[Sales Rep ID]],Table2[[#All],[Sales Rep ID]:[Name]],2,0)</f>
        <v>Diana Prince</v>
      </c>
      <c r="M210">
        <f>VLOOKUP(Table1[[#This Row],[Sales Rep ID]],Table2[#All],7,0)</f>
        <v>102</v>
      </c>
      <c r="N210">
        <f>VLOOKUP(Table1[[#This Row],[Sales Rep ID]],Table2[#All],4,0)</f>
        <v>60000</v>
      </c>
      <c r="O210">
        <f>VLOOKUP(Table1[[#This Row],[Sales Rep ID]],Table2[#All],5,0)</f>
        <v>61000</v>
      </c>
      <c r="P210" t="str">
        <f>VLOOKUP(Table1[[#This Row],[Sales Rep ID]],Table2[#All],8,0)</f>
        <v>2023-01-10</v>
      </c>
    </row>
    <row r="211" spans="1:16" x14ac:dyDescent="0.3">
      <c r="A211">
        <v>1210</v>
      </c>
      <c r="B211" s="1">
        <v>45479</v>
      </c>
      <c r="C211" t="s">
        <v>12</v>
      </c>
      <c r="D211" t="s">
        <v>224</v>
      </c>
      <c r="E211" t="s">
        <v>479</v>
      </c>
      <c r="F211" t="s">
        <v>481</v>
      </c>
      <c r="G211">
        <v>2</v>
      </c>
      <c r="H211">
        <v>129.75</v>
      </c>
      <c r="I211" t="s">
        <v>485</v>
      </c>
      <c r="J211" t="s">
        <v>488</v>
      </c>
      <c r="K211">
        <v>259.5</v>
      </c>
      <c r="L211" t="str">
        <f>VLOOKUP(Table1[[#This Row],[Sales Rep ID]],Table2[[#All],[Sales Rep ID]:[Name]],2,0)</f>
        <v>Diana Prince</v>
      </c>
      <c r="M211">
        <f>VLOOKUP(Table1[[#This Row],[Sales Rep ID]],Table2[#All],7,0)</f>
        <v>102</v>
      </c>
      <c r="N211">
        <f>VLOOKUP(Table1[[#This Row],[Sales Rep ID]],Table2[#All],4,0)</f>
        <v>60000</v>
      </c>
      <c r="O211">
        <f>VLOOKUP(Table1[[#This Row],[Sales Rep ID]],Table2[#All],5,0)</f>
        <v>61000</v>
      </c>
      <c r="P211" t="str">
        <f>VLOOKUP(Table1[[#This Row],[Sales Rep ID]],Table2[#All],8,0)</f>
        <v>2023-01-10</v>
      </c>
    </row>
    <row r="212" spans="1:16" x14ac:dyDescent="0.3">
      <c r="A212">
        <v>1211</v>
      </c>
      <c r="B212" s="1">
        <v>45348</v>
      </c>
      <c r="C212" t="s">
        <v>13</v>
      </c>
      <c r="D212" t="s">
        <v>225</v>
      </c>
      <c r="E212" t="s">
        <v>478</v>
      </c>
      <c r="F212" t="s">
        <v>482</v>
      </c>
      <c r="G212">
        <v>10</v>
      </c>
      <c r="H212">
        <v>145.94</v>
      </c>
      <c r="I212" t="s">
        <v>486</v>
      </c>
      <c r="J212" t="s">
        <v>490</v>
      </c>
      <c r="K212">
        <v>1459.4</v>
      </c>
      <c r="L212" t="str">
        <f>VLOOKUP(Table1[[#This Row],[Sales Rep ID]],Table2[[#All],[Sales Rep ID]:[Name]],2,0)</f>
        <v>Bob Johnson</v>
      </c>
      <c r="M212">
        <f>VLOOKUP(Table1[[#This Row],[Sales Rep ID]],Table2[#All],7,0)</f>
        <v>102</v>
      </c>
      <c r="N212">
        <f>VLOOKUP(Table1[[#This Row],[Sales Rep ID]],Table2[#All],4,0)</f>
        <v>45000</v>
      </c>
      <c r="O212">
        <f>VLOOKUP(Table1[[#This Row],[Sales Rep ID]],Table2[#All],5,0)</f>
        <v>46000</v>
      </c>
      <c r="P212" t="str">
        <f>VLOOKUP(Table1[[#This Row],[Sales Rep ID]],Table2[#All],8,0)</f>
        <v>2021-06-15</v>
      </c>
    </row>
    <row r="213" spans="1:16" x14ac:dyDescent="0.3">
      <c r="A213">
        <v>1212</v>
      </c>
      <c r="B213" s="1">
        <v>45311</v>
      </c>
      <c r="C213" t="s">
        <v>13</v>
      </c>
      <c r="D213" t="s">
        <v>226</v>
      </c>
      <c r="E213" t="s">
        <v>478</v>
      </c>
      <c r="F213" t="s">
        <v>481</v>
      </c>
      <c r="G213">
        <v>6</v>
      </c>
      <c r="H213">
        <v>170.87</v>
      </c>
      <c r="I213" t="s">
        <v>484</v>
      </c>
      <c r="J213" t="s">
        <v>489</v>
      </c>
      <c r="K213">
        <v>1025.22</v>
      </c>
      <c r="L213" t="str">
        <f>VLOOKUP(Table1[[#This Row],[Sales Rep ID]],Table2[[#All],[Sales Rep ID]:[Name]],2,0)</f>
        <v>Bob Johnson</v>
      </c>
      <c r="M213">
        <f>VLOOKUP(Table1[[#This Row],[Sales Rep ID]],Table2[#All],7,0)</f>
        <v>102</v>
      </c>
      <c r="N213">
        <f>VLOOKUP(Table1[[#This Row],[Sales Rep ID]],Table2[#All],4,0)</f>
        <v>45000</v>
      </c>
      <c r="O213">
        <f>VLOOKUP(Table1[[#This Row],[Sales Rep ID]],Table2[#All],5,0)</f>
        <v>46000</v>
      </c>
      <c r="P213" t="str">
        <f>VLOOKUP(Table1[[#This Row],[Sales Rep ID]],Table2[#All],8,0)</f>
        <v>2021-06-15</v>
      </c>
    </row>
    <row r="214" spans="1:16" x14ac:dyDescent="0.3">
      <c r="A214">
        <v>1213</v>
      </c>
      <c r="B214" s="1">
        <v>45564</v>
      </c>
      <c r="C214" t="s">
        <v>13</v>
      </c>
      <c r="D214" t="s">
        <v>227</v>
      </c>
      <c r="E214" t="s">
        <v>479</v>
      </c>
      <c r="F214" t="s">
        <v>483</v>
      </c>
      <c r="G214">
        <v>11</v>
      </c>
      <c r="H214">
        <v>164.51</v>
      </c>
      <c r="I214" t="s">
        <v>487</v>
      </c>
      <c r="J214" t="s">
        <v>490</v>
      </c>
      <c r="K214">
        <v>1809.61</v>
      </c>
      <c r="L214" t="str">
        <f>VLOOKUP(Table1[[#This Row],[Sales Rep ID]],Table2[[#All],[Sales Rep ID]:[Name]],2,0)</f>
        <v>Bob Johnson</v>
      </c>
      <c r="M214">
        <f>VLOOKUP(Table1[[#This Row],[Sales Rep ID]],Table2[#All],7,0)</f>
        <v>102</v>
      </c>
      <c r="N214">
        <f>VLOOKUP(Table1[[#This Row],[Sales Rep ID]],Table2[#All],4,0)</f>
        <v>45000</v>
      </c>
      <c r="O214">
        <f>VLOOKUP(Table1[[#This Row],[Sales Rep ID]],Table2[#All],5,0)</f>
        <v>46000</v>
      </c>
      <c r="P214" t="str">
        <f>VLOOKUP(Table1[[#This Row],[Sales Rep ID]],Table2[#All],8,0)</f>
        <v>2021-06-15</v>
      </c>
    </row>
    <row r="215" spans="1:16" x14ac:dyDescent="0.3">
      <c r="A215">
        <v>1214</v>
      </c>
      <c r="B215" s="1">
        <v>45410</v>
      </c>
      <c r="C215" t="s">
        <v>11</v>
      </c>
      <c r="D215" t="s">
        <v>228</v>
      </c>
      <c r="E215" t="s">
        <v>479</v>
      </c>
      <c r="F215" t="s">
        <v>483</v>
      </c>
      <c r="G215">
        <v>7</v>
      </c>
      <c r="H215">
        <v>192.97</v>
      </c>
      <c r="I215" t="s">
        <v>486</v>
      </c>
      <c r="J215" t="s">
        <v>489</v>
      </c>
      <c r="K215">
        <v>1350.79</v>
      </c>
      <c r="L215" t="str">
        <f>VLOOKUP(Table1[[#This Row],[Sales Rep ID]],Table2[[#All],[Sales Rep ID]:[Name]],2,0)</f>
        <v>Charlie Lee</v>
      </c>
      <c r="M215">
        <f>VLOOKUP(Table1[[#This Row],[Sales Rep ID]],Table2[#All],7,0)</f>
        <v>94</v>
      </c>
      <c r="N215">
        <f>VLOOKUP(Table1[[#This Row],[Sales Rep ID]],Table2[#All],4,0)</f>
        <v>55000</v>
      </c>
      <c r="O215">
        <f>VLOOKUP(Table1[[#This Row],[Sales Rep ID]],Table2[#All],5,0)</f>
        <v>52000</v>
      </c>
      <c r="P215" t="str">
        <f>VLOOKUP(Table1[[#This Row],[Sales Rep ID]],Table2[#All],8,0)</f>
        <v>2020-09-20</v>
      </c>
    </row>
    <row r="216" spans="1:16" x14ac:dyDescent="0.3">
      <c r="A216">
        <v>1215</v>
      </c>
      <c r="B216" s="1">
        <v>45362</v>
      </c>
      <c r="C216" t="s">
        <v>13</v>
      </c>
      <c r="D216" t="s">
        <v>229</v>
      </c>
      <c r="E216" t="s">
        <v>480</v>
      </c>
      <c r="F216" t="s">
        <v>481</v>
      </c>
      <c r="G216">
        <v>15</v>
      </c>
      <c r="H216">
        <v>116.47</v>
      </c>
      <c r="I216" t="s">
        <v>485</v>
      </c>
      <c r="J216" t="s">
        <v>490</v>
      </c>
      <c r="K216">
        <v>1747.05</v>
      </c>
      <c r="L216" t="str">
        <f>VLOOKUP(Table1[[#This Row],[Sales Rep ID]],Table2[[#All],[Sales Rep ID]:[Name]],2,0)</f>
        <v>Bob Johnson</v>
      </c>
      <c r="M216">
        <f>VLOOKUP(Table1[[#This Row],[Sales Rep ID]],Table2[#All],7,0)</f>
        <v>102</v>
      </c>
      <c r="N216">
        <f>VLOOKUP(Table1[[#This Row],[Sales Rep ID]],Table2[#All],4,0)</f>
        <v>45000</v>
      </c>
      <c r="O216">
        <f>VLOOKUP(Table1[[#This Row],[Sales Rep ID]],Table2[#All],5,0)</f>
        <v>46000</v>
      </c>
      <c r="P216" t="str">
        <f>VLOOKUP(Table1[[#This Row],[Sales Rep ID]],Table2[#All],8,0)</f>
        <v>2021-06-15</v>
      </c>
    </row>
    <row r="217" spans="1:16" x14ac:dyDescent="0.3">
      <c r="A217">
        <v>1216</v>
      </c>
      <c r="B217" s="1">
        <v>45295</v>
      </c>
      <c r="C217" t="s">
        <v>12</v>
      </c>
      <c r="D217" t="s">
        <v>230</v>
      </c>
      <c r="E217" t="s">
        <v>479</v>
      </c>
      <c r="F217" t="s">
        <v>482</v>
      </c>
      <c r="G217">
        <v>6</v>
      </c>
      <c r="H217">
        <v>107.93</v>
      </c>
      <c r="I217" t="s">
        <v>487</v>
      </c>
      <c r="J217" t="s">
        <v>488</v>
      </c>
      <c r="K217">
        <v>647.58000000000004</v>
      </c>
      <c r="L217" t="str">
        <f>VLOOKUP(Table1[[#This Row],[Sales Rep ID]],Table2[[#All],[Sales Rep ID]:[Name]],2,0)</f>
        <v>Diana Prince</v>
      </c>
      <c r="M217">
        <f>VLOOKUP(Table1[[#This Row],[Sales Rep ID]],Table2[#All],7,0)</f>
        <v>102</v>
      </c>
      <c r="N217">
        <f>VLOOKUP(Table1[[#This Row],[Sales Rep ID]],Table2[#All],4,0)</f>
        <v>60000</v>
      </c>
      <c r="O217">
        <f>VLOOKUP(Table1[[#This Row],[Sales Rep ID]],Table2[#All],5,0)</f>
        <v>61000</v>
      </c>
      <c r="P217" t="str">
        <f>VLOOKUP(Table1[[#This Row],[Sales Rep ID]],Table2[#All],8,0)</f>
        <v>2023-01-10</v>
      </c>
    </row>
    <row r="218" spans="1:16" x14ac:dyDescent="0.3">
      <c r="A218">
        <v>1217</v>
      </c>
      <c r="B218" s="1">
        <v>45512</v>
      </c>
      <c r="C218" t="s">
        <v>14</v>
      </c>
      <c r="D218" t="s">
        <v>231</v>
      </c>
      <c r="E218" t="s">
        <v>478</v>
      </c>
      <c r="F218" t="s">
        <v>481</v>
      </c>
      <c r="G218">
        <v>9</v>
      </c>
      <c r="H218">
        <v>92.34</v>
      </c>
      <c r="I218" t="s">
        <v>486</v>
      </c>
      <c r="J218" t="s">
        <v>489</v>
      </c>
      <c r="K218">
        <v>831.06000000000006</v>
      </c>
      <c r="L218" t="str">
        <f>VLOOKUP(Table1[[#This Row],[Sales Rep ID]],Table2[[#All],[Sales Rep ID]:[Name]],2,0)</f>
        <v>Alice Smith</v>
      </c>
      <c r="M218">
        <f>VLOOKUP(Table1[[#This Row],[Sales Rep ID]],Table2[#All],7,0)</f>
        <v>96</v>
      </c>
      <c r="N218">
        <f>VLOOKUP(Table1[[#This Row],[Sales Rep ID]],Table2[#All],4,0)</f>
        <v>50000</v>
      </c>
      <c r="O218">
        <f>VLOOKUP(Table1[[#This Row],[Sales Rep ID]],Table2[#All],5,0)</f>
        <v>48000</v>
      </c>
      <c r="P218" t="str">
        <f>VLOOKUP(Table1[[#This Row],[Sales Rep ID]],Table2[#All],8,0)</f>
        <v>2022-03-01</v>
      </c>
    </row>
    <row r="219" spans="1:16" x14ac:dyDescent="0.3">
      <c r="A219">
        <v>1218</v>
      </c>
      <c r="B219" s="1">
        <v>45305</v>
      </c>
      <c r="C219" t="s">
        <v>11</v>
      </c>
      <c r="D219" t="s">
        <v>232</v>
      </c>
      <c r="E219" t="s">
        <v>478</v>
      </c>
      <c r="F219" t="s">
        <v>482</v>
      </c>
      <c r="G219">
        <v>12</v>
      </c>
      <c r="H219">
        <v>47.66</v>
      </c>
      <c r="I219" t="s">
        <v>487</v>
      </c>
      <c r="J219" t="s">
        <v>489</v>
      </c>
      <c r="K219">
        <v>571.91999999999996</v>
      </c>
      <c r="L219" t="str">
        <f>VLOOKUP(Table1[[#This Row],[Sales Rep ID]],Table2[[#All],[Sales Rep ID]:[Name]],2,0)</f>
        <v>Charlie Lee</v>
      </c>
      <c r="M219">
        <f>VLOOKUP(Table1[[#This Row],[Sales Rep ID]],Table2[#All],7,0)</f>
        <v>94</v>
      </c>
      <c r="N219">
        <f>VLOOKUP(Table1[[#This Row],[Sales Rep ID]],Table2[#All],4,0)</f>
        <v>55000</v>
      </c>
      <c r="O219">
        <f>VLOOKUP(Table1[[#This Row],[Sales Rep ID]],Table2[#All],5,0)</f>
        <v>52000</v>
      </c>
      <c r="P219" t="str">
        <f>VLOOKUP(Table1[[#This Row],[Sales Rep ID]],Table2[#All],8,0)</f>
        <v>2020-09-20</v>
      </c>
    </row>
    <row r="220" spans="1:16" x14ac:dyDescent="0.3">
      <c r="A220">
        <v>1219</v>
      </c>
      <c r="B220" s="1">
        <v>45294</v>
      </c>
      <c r="C220" t="s">
        <v>13</v>
      </c>
      <c r="D220" t="s">
        <v>233</v>
      </c>
      <c r="E220" t="s">
        <v>478</v>
      </c>
      <c r="F220" t="s">
        <v>481</v>
      </c>
      <c r="G220">
        <v>19</v>
      </c>
      <c r="H220">
        <v>123.07</v>
      </c>
      <c r="I220" t="s">
        <v>487</v>
      </c>
      <c r="J220" t="s">
        <v>488</v>
      </c>
      <c r="K220">
        <v>2338.33</v>
      </c>
      <c r="L220" t="str">
        <f>VLOOKUP(Table1[[#This Row],[Sales Rep ID]],Table2[[#All],[Sales Rep ID]:[Name]],2,0)</f>
        <v>Bob Johnson</v>
      </c>
      <c r="M220">
        <f>VLOOKUP(Table1[[#This Row],[Sales Rep ID]],Table2[#All],7,0)</f>
        <v>102</v>
      </c>
      <c r="N220">
        <f>VLOOKUP(Table1[[#This Row],[Sales Rep ID]],Table2[#All],4,0)</f>
        <v>45000</v>
      </c>
      <c r="O220">
        <f>VLOOKUP(Table1[[#This Row],[Sales Rep ID]],Table2[#All],5,0)</f>
        <v>46000</v>
      </c>
      <c r="P220" t="str">
        <f>VLOOKUP(Table1[[#This Row],[Sales Rep ID]],Table2[#All],8,0)</f>
        <v>2021-06-15</v>
      </c>
    </row>
    <row r="221" spans="1:16" x14ac:dyDescent="0.3">
      <c r="A221">
        <v>1220</v>
      </c>
      <c r="B221" s="1">
        <v>45507</v>
      </c>
      <c r="C221" t="s">
        <v>11</v>
      </c>
      <c r="D221" t="s">
        <v>234</v>
      </c>
      <c r="E221" t="s">
        <v>478</v>
      </c>
      <c r="F221" t="s">
        <v>483</v>
      </c>
      <c r="G221">
        <v>3</v>
      </c>
      <c r="H221">
        <v>69.86</v>
      </c>
      <c r="I221" t="s">
        <v>486</v>
      </c>
      <c r="J221" t="s">
        <v>490</v>
      </c>
      <c r="K221">
        <v>209.58</v>
      </c>
      <c r="L221" t="str">
        <f>VLOOKUP(Table1[[#This Row],[Sales Rep ID]],Table2[[#All],[Sales Rep ID]:[Name]],2,0)</f>
        <v>Charlie Lee</v>
      </c>
      <c r="M221">
        <f>VLOOKUP(Table1[[#This Row],[Sales Rep ID]],Table2[#All],7,0)</f>
        <v>94</v>
      </c>
      <c r="N221">
        <f>VLOOKUP(Table1[[#This Row],[Sales Rep ID]],Table2[#All],4,0)</f>
        <v>55000</v>
      </c>
      <c r="O221">
        <f>VLOOKUP(Table1[[#This Row],[Sales Rep ID]],Table2[#All],5,0)</f>
        <v>52000</v>
      </c>
      <c r="P221" t="str">
        <f>VLOOKUP(Table1[[#This Row],[Sales Rep ID]],Table2[#All],8,0)</f>
        <v>2020-09-20</v>
      </c>
    </row>
    <row r="222" spans="1:16" x14ac:dyDescent="0.3">
      <c r="A222">
        <v>1221</v>
      </c>
      <c r="B222" s="1">
        <v>45520</v>
      </c>
      <c r="C222" t="s">
        <v>11</v>
      </c>
      <c r="D222" t="s">
        <v>235</v>
      </c>
      <c r="E222" t="s">
        <v>478</v>
      </c>
      <c r="F222" t="s">
        <v>482</v>
      </c>
      <c r="G222">
        <v>15</v>
      </c>
      <c r="H222">
        <v>185.84</v>
      </c>
      <c r="I222" t="s">
        <v>487</v>
      </c>
      <c r="J222" t="s">
        <v>488</v>
      </c>
      <c r="K222">
        <v>2787.6</v>
      </c>
      <c r="L222" t="str">
        <f>VLOOKUP(Table1[[#This Row],[Sales Rep ID]],Table2[[#All],[Sales Rep ID]:[Name]],2,0)</f>
        <v>Charlie Lee</v>
      </c>
      <c r="M222">
        <f>VLOOKUP(Table1[[#This Row],[Sales Rep ID]],Table2[#All],7,0)</f>
        <v>94</v>
      </c>
      <c r="N222">
        <f>VLOOKUP(Table1[[#This Row],[Sales Rep ID]],Table2[#All],4,0)</f>
        <v>55000</v>
      </c>
      <c r="O222">
        <f>VLOOKUP(Table1[[#This Row],[Sales Rep ID]],Table2[#All],5,0)</f>
        <v>52000</v>
      </c>
      <c r="P222" t="str">
        <f>VLOOKUP(Table1[[#This Row],[Sales Rep ID]],Table2[#All],8,0)</f>
        <v>2020-09-20</v>
      </c>
    </row>
    <row r="223" spans="1:16" x14ac:dyDescent="0.3">
      <c r="A223">
        <v>1222</v>
      </c>
      <c r="B223" s="1">
        <v>45627</v>
      </c>
      <c r="C223" t="s">
        <v>13</v>
      </c>
      <c r="D223" t="s">
        <v>236</v>
      </c>
      <c r="E223" t="s">
        <v>480</v>
      </c>
      <c r="F223" t="s">
        <v>482</v>
      </c>
      <c r="G223">
        <v>2</v>
      </c>
      <c r="H223">
        <v>124.97</v>
      </c>
      <c r="I223" t="s">
        <v>484</v>
      </c>
      <c r="J223" t="s">
        <v>488</v>
      </c>
      <c r="K223">
        <v>249.94</v>
      </c>
      <c r="L223" t="str">
        <f>VLOOKUP(Table1[[#This Row],[Sales Rep ID]],Table2[[#All],[Sales Rep ID]:[Name]],2,0)</f>
        <v>Bob Johnson</v>
      </c>
      <c r="M223">
        <f>VLOOKUP(Table1[[#This Row],[Sales Rep ID]],Table2[#All],7,0)</f>
        <v>102</v>
      </c>
      <c r="N223">
        <f>VLOOKUP(Table1[[#This Row],[Sales Rep ID]],Table2[#All],4,0)</f>
        <v>45000</v>
      </c>
      <c r="O223">
        <f>VLOOKUP(Table1[[#This Row],[Sales Rep ID]],Table2[#All],5,0)</f>
        <v>46000</v>
      </c>
      <c r="P223" t="str">
        <f>VLOOKUP(Table1[[#This Row],[Sales Rep ID]],Table2[#All],8,0)</f>
        <v>2021-06-15</v>
      </c>
    </row>
    <row r="224" spans="1:16" x14ac:dyDescent="0.3">
      <c r="A224">
        <v>1223</v>
      </c>
      <c r="B224" s="1">
        <v>45477</v>
      </c>
      <c r="C224" t="s">
        <v>11</v>
      </c>
      <c r="D224" t="s">
        <v>237</v>
      </c>
      <c r="E224" t="s">
        <v>478</v>
      </c>
      <c r="F224" t="s">
        <v>482</v>
      </c>
      <c r="G224">
        <v>2</v>
      </c>
      <c r="H224">
        <v>126.71</v>
      </c>
      <c r="I224" t="s">
        <v>486</v>
      </c>
      <c r="J224" t="s">
        <v>490</v>
      </c>
      <c r="K224">
        <v>253.42</v>
      </c>
      <c r="L224" t="str">
        <f>VLOOKUP(Table1[[#This Row],[Sales Rep ID]],Table2[[#All],[Sales Rep ID]:[Name]],2,0)</f>
        <v>Charlie Lee</v>
      </c>
      <c r="M224">
        <f>VLOOKUP(Table1[[#This Row],[Sales Rep ID]],Table2[#All],7,0)</f>
        <v>94</v>
      </c>
      <c r="N224">
        <f>VLOOKUP(Table1[[#This Row],[Sales Rep ID]],Table2[#All],4,0)</f>
        <v>55000</v>
      </c>
      <c r="O224">
        <f>VLOOKUP(Table1[[#This Row],[Sales Rep ID]],Table2[#All],5,0)</f>
        <v>52000</v>
      </c>
      <c r="P224" t="str">
        <f>VLOOKUP(Table1[[#This Row],[Sales Rep ID]],Table2[#All],8,0)</f>
        <v>2020-09-20</v>
      </c>
    </row>
    <row r="225" spans="1:16" x14ac:dyDescent="0.3">
      <c r="A225">
        <v>1224</v>
      </c>
      <c r="B225" s="1">
        <v>45346</v>
      </c>
      <c r="C225" t="s">
        <v>14</v>
      </c>
      <c r="D225" t="s">
        <v>238</v>
      </c>
      <c r="E225" t="s">
        <v>480</v>
      </c>
      <c r="F225" t="s">
        <v>483</v>
      </c>
      <c r="G225">
        <v>3</v>
      </c>
      <c r="H225">
        <v>83.89</v>
      </c>
      <c r="I225" t="s">
        <v>484</v>
      </c>
      <c r="J225" t="s">
        <v>488</v>
      </c>
      <c r="K225">
        <v>251.67</v>
      </c>
      <c r="L225" t="str">
        <f>VLOOKUP(Table1[[#This Row],[Sales Rep ID]],Table2[[#All],[Sales Rep ID]:[Name]],2,0)</f>
        <v>Alice Smith</v>
      </c>
      <c r="M225">
        <f>VLOOKUP(Table1[[#This Row],[Sales Rep ID]],Table2[#All],7,0)</f>
        <v>96</v>
      </c>
      <c r="N225">
        <f>VLOOKUP(Table1[[#This Row],[Sales Rep ID]],Table2[#All],4,0)</f>
        <v>50000</v>
      </c>
      <c r="O225">
        <f>VLOOKUP(Table1[[#This Row],[Sales Rep ID]],Table2[#All],5,0)</f>
        <v>48000</v>
      </c>
      <c r="P225" t="str">
        <f>VLOOKUP(Table1[[#This Row],[Sales Rep ID]],Table2[#All],8,0)</f>
        <v>2022-03-01</v>
      </c>
    </row>
    <row r="226" spans="1:16" x14ac:dyDescent="0.3">
      <c r="A226">
        <v>1225</v>
      </c>
      <c r="B226" s="1">
        <v>45545</v>
      </c>
      <c r="C226" t="s">
        <v>12</v>
      </c>
      <c r="D226" t="s">
        <v>239</v>
      </c>
      <c r="E226" t="s">
        <v>478</v>
      </c>
      <c r="F226" t="s">
        <v>481</v>
      </c>
      <c r="G226">
        <v>6</v>
      </c>
      <c r="H226">
        <v>29.36</v>
      </c>
      <c r="I226" t="s">
        <v>485</v>
      </c>
      <c r="J226" t="s">
        <v>489</v>
      </c>
      <c r="K226">
        <v>176.16</v>
      </c>
      <c r="L226" t="str">
        <f>VLOOKUP(Table1[[#This Row],[Sales Rep ID]],Table2[[#All],[Sales Rep ID]:[Name]],2,0)</f>
        <v>Diana Prince</v>
      </c>
      <c r="M226">
        <f>VLOOKUP(Table1[[#This Row],[Sales Rep ID]],Table2[#All],7,0)</f>
        <v>102</v>
      </c>
      <c r="N226">
        <f>VLOOKUP(Table1[[#This Row],[Sales Rep ID]],Table2[#All],4,0)</f>
        <v>60000</v>
      </c>
      <c r="O226">
        <f>VLOOKUP(Table1[[#This Row],[Sales Rep ID]],Table2[#All],5,0)</f>
        <v>61000</v>
      </c>
      <c r="P226" t="str">
        <f>VLOOKUP(Table1[[#This Row],[Sales Rep ID]],Table2[#All],8,0)</f>
        <v>2023-01-10</v>
      </c>
    </row>
    <row r="227" spans="1:16" x14ac:dyDescent="0.3">
      <c r="A227">
        <v>1226</v>
      </c>
      <c r="B227" s="1">
        <v>45315</v>
      </c>
      <c r="C227" t="s">
        <v>12</v>
      </c>
      <c r="D227" t="s">
        <v>240</v>
      </c>
      <c r="E227" t="s">
        <v>477</v>
      </c>
      <c r="F227" t="s">
        <v>483</v>
      </c>
      <c r="G227">
        <v>15</v>
      </c>
      <c r="H227">
        <v>25.71</v>
      </c>
      <c r="I227" t="s">
        <v>487</v>
      </c>
      <c r="J227" t="s">
        <v>489</v>
      </c>
      <c r="K227">
        <v>385.65</v>
      </c>
      <c r="L227" t="str">
        <f>VLOOKUP(Table1[[#This Row],[Sales Rep ID]],Table2[[#All],[Sales Rep ID]:[Name]],2,0)</f>
        <v>Diana Prince</v>
      </c>
      <c r="M227">
        <f>VLOOKUP(Table1[[#This Row],[Sales Rep ID]],Table2[#All],7,0)</f>
        <v>102</v>
      </c>
      <c r="N227">
        <f>VLOOKUP(Table1[[#This Row],[Sales Rep ID]],Table2[#All],4,0)</f>
        <v>60000</v>
      </c>
      <c r="O227">
        <f>VLOOKUP(Table1[[#This Row],[Sales Rep ID]],Table2[#All],5,0)</f>
        <v>61000</v>
      </c>
      <c r="P227" t="str">
        <f>VLOOKUP(Table1[[#This Row],[Sales Rep ID]],Table2[#All],8,0)</f>
        <v>2023-01-10</v>
      </c>
    </row>
    <row r="228" spans="1:16" x14ac:dyDescent="0.3">
      <c r="A228">
        <v>1227</v>
      </c>
      <c r="B228" s="1">
        <v>45453</v>
      </c>
      <c r="C228" t="s">
        <v>14</v>
      </c>
      <c r="D228" t="s">
        <v>241</v>
      </c>
      <c r="E228" t="s">
        <v>477</v>
      </c>
      <c r="F228" t="s">
        <v>482</v>
      </c>
      <c r="G228">
        <v>10</v>
      </c>
      <c r="H228">
        <v>96.2</v>
      </c>
      <c r="I228" t="s">
        <v>485</v>
      </c>
      <c r="J228" t="s">
        <v>489</v>
      </c>
      <c r="K228">
        <v>962</v>
      </c>
      <c r="L228" t="str">
        <f>VLOOKUP(Table1[[#This Row],[Sales Rep ID]],Table2[[#All],[Sales Rep ID]:[Name]],2,0)</f>
        <v>Alice Smith</v>
      </c>
      <c r="M228">
        <f>VLOOKUP(Table1[[#This Row],[Sales Rep ID]],Table2[#All],7,0)</f>
        <v>96</v>
      </c>
      <c r="N228">
        <f>VLOOKUP(Table1[[#This Row],[Sales Rep ID]],Table2[#All],4,0)</f>
        <v>50000</v>
      </c>
      <c r="O228">
        <f>VLOOKUP(Table1[[#This Row],[Sales Rep ID]],Table2[#All],5,0)</f>
        <v>48000</v>
      </c>
      <c r="P228" t="str">
        <f>VLOOKUP(Table1[[#This Row],[Sales Rep ID]],Table2[#All],8,0)</f>
        <v>2022-03-01</v>
      </c>
    </row>
    <row r="229" spans="1:16" x14ac:dyDescent="0.3">
      <c r="A229">
        <v>1228</v>
      </c>
      <c r="B229" s="1">
        <v>45449</v>
      </c>
      <c r="C229" t="s">
        <v>11</v>
      </c>
      <c r="D229" t="s">
        <v>242</v>
      </c>
      <c r="E229" t="s">
        <v>477</v>
      </c>
      <c r="F229" t="s">
        <v>481</v>
      </c>
      <c r="G229">
        <v>9</v>
      </c>
      <c r="H229">
        <v>35.22</v>
      </c>
      <c r="I229" t="s">
        <v>485</v>
      </c>
      <c r="J229" t="s">
        <v>488</v>
      </c>
      <c r="K229">
        <v>316.98</v>
      </c>
      <c r="L229" t="str">
        <f>VLOOKUP(Table1[[#This Row],[Sales Rep ID]],Table2[[#All],[Sales Rep ID]:[Name]],2,0)</f>
        <v>Charlie Lee</v>
      </c>
      <c r="M229">
        <f>VLOOKUP(Table1[[#This Row],[Sales Rep ID]],Table2[#All],7,0)</f>
        <v>94</v>
      </c>
      <c r="N229">
        <f>VLOOKUP(Table1[[#This Row],[Sales Rep ID]],Table2[#All],4,0)</f>
        <v>55000</v>
      </c>
      <c r="O229">
        <f>VLOOKUP(Table1[[#This Row],[Sales Rep ID]],Table2[#All],5,0)</f>
        <v>52000</v>
      </c>
      <c r="P229" t="str">
        <f>VLOOKUP(Table1[[#This Row],[Sales Rep ID]],Table2[#All],8,0)</f>
        <v>2020-09-20</v>
      </c>
    </row>
    <row r="230" spans="1:16" x14ac:dyDescent="0.3">
      <c r="A230">
        <v>1229</v>
      </c>
      <c r="B230" s="1">
        <v>45373</v>
      </c>
      <c r="C230" t="s">
        <v>13</v>
      </c>
      <c r="D230" t="s">
        <v>243</v>
      </c>
      <c r="E230" t="s">
        <v>477</v>
      </c>
      <c r="F230" t="s">
        <v>483</v>
      </c>
      <c r="G230">
        <v>1</v>
      </c>
      <c r="H230">
        <v>129.22999999999999</v>
      </c>
      <c r="I230" t="s">
        <v>487</v>
      </c>
      <c r="J230" t="s">
        <v>489</v>
      </c>
      <c r="K230">
        <v>129.22999999999999</v>
      </c>
      <c r="L230" t="str">
        <f>VLOOKUP(Table1[[#This Row],[Sales Rep ID]],Table2[[#All],[Sales Rep ID]:[Name]],2,0)</f>
        <v>Bob Johnson</v>
      </c>
      <c r="M230">
        <f>VLOOKUP(Table1[[#This Row],[Sales Rep ID]],Table2[#All],7,0)</f>
        <v>102</v>
      </c>
      <c r="N230">
        <f>VLOOKUP(Table1[[#This Row],[Sales Rep ID]],Table2[#All],4,0)</f>
        <v>45000</v>
      </c>
      <c r="O230">
        <f>VLOOKUP(Table1[[#This Row],[Sales Rep ID]],Table2[#All],5,0)</f>
        <v>46000</v>
      </c>
      <c r="P230" t="str">
        <f>VLOOKUP(Table1[[#This Row],[Sales Rep ID]],Table2[#All],8,0)</f>
        <v>2021-06-15</v>
      </c>
    </row>
    <row r="231" spans="1:16" x14ac:dyDescent="0.3">
      <c r="A231">
        <v>1230</v>
      </c>
      <c r="B231" s="1">
        <v>45450</v>
      </c>
      <c r="C231" t="s">
        <v>11</v>
      </c>
      <c r="D231" t="s">
        <v>244</v>
      </c>
      <c r="E231" t="s">
        <v>480</v>
      </c>
      <c r="F231" t="s">
        <v>482</v>
      </c>
      <c r="G231">
        <v>16</v>
      </c>
      <c r="H231">
        <v>178.58</v>
      </c>
      <c r="I231" t="s">
        <v>486</v>
      </c>
      <c r="J231" t="s">
        <v>489</v>
      </c>
      <c r="K231">
        <v>2857.28</v>
      </c>
      <c r="L231" t="str">
        <f>VLOOKUP(Table1[[#This Row],[Sales Rep ID]],Table2[[#All],[Sales Rep ID]:[Name]],2,0)</f>
        <v>Charlie Lee</v>
      </c>
      <c r="M231">
        <f>VLOOKUP(Table1[[#This Row],[Sales Rep ID]],Table2[#All],7,0)</f>
        <v>94</v>
      </c>
      <c r="N231">
        <f>VLOOKUP(Table1[[#This Row],[Sales Rep ID]],Table2[#All],4,0)</f>
        <v>55000</v>
      </c>
      <c r="O231">
        <f>VLOOKUP(Table1[[#This Row],[Sales Rep ID]],Table2[#All],5,0)</f>
        <v>52000</v>
      </c>
      <c r="P231" t="str">
        <f>VLOOKUP(Table1[[#This Row],[Sales Rep ID]],Table2[#All],8,0)</f>
        <v>2020-09-20</v>
      </c>
    </row>
    <row r="232" spans="1:16" x14ac:dyDescent="0.3">
      <c r="A232">
        <v>1231</v>
      </c>
      <c r="B232" s="1">
        <v>45479</v>
      </c>
      <c r="C232" t="s">
        <v>14</v>
      </c>
      <c r="D232" t="s">
        <v>245</v>
      </c>
      <c r="E232" t="s">
        <v>480</v>
      </c>
      <c r="F232" t="s">
        <v>482</v>
      </c>
      <c r="G232">
        <v>6</v>
      </c>
      <c r="H232">
        <v>178.92</v>
      </c>
      <c r="I232" t="s">
        <v>487</v>
      </c>
      <c r="J232" t="s">
        <v>489</v>
      </c>
      <c r="K232">
        <v>1073.52</v>
      </c>
      <c r="L232" t="str">
        <f>VLOOKUP(Table1[[#This Row],[Sales Rep ID]],Table2[[#All],[Sales Rep ID]:[Name]],2,0)</f>
        <v>Alice Smith</v>
      </c>
      <c r="M232">
        <f>VLOOKUP(Table1[[#This Row],[Sales Rep ID]],Table2[#All],7,0)</f>
        <v>96</v>
      </c>
      <c r="N232">
        <f>VLOOKUP(Table1[[#This Row],[Sales Rep ID]],Table2[#All],4,0)</f>
        <v>50000</v>
      </c>
      <c r="O232">
        <f>VLOOKUP(Table1[[#This Row],[Sales Rep ID]],Table2[#All],5,0)</f>
        <v>48000</v>
      </c>
      <c r="P232" t="str">
        <f>VLOOKUP(Table1[[#This Row],[Sales Rep ID]],Table2[#All],8,0)</f>
        <v>2022-03-01</v>
      </c>
    </row>
    <row r="233" spans="1:16" x14ac:dyDescent="0.3">
      <c r="A233">
        <v>1232</v>
      </c>
      <c r="B233" s="1">
        <v>45351</v>
      </c>
      <c r="C233" t="s">
        <v>11</v>
      </c>
      <c r="D233" t="s">
        <v>246</v>
      </c>
      <c r="E233" t="s">
        <v>479</v>
      </c>
      <c r="F233" t="s">
        <v>483</v>
      </c>
      <c r="G233">
        <v>9</v>
      </c>
      <c r="H233">
        <v>138.63</v>
      </c>
      <c r="I233" t="s">
        <v>485</v>
      </c>
      <c r="J233" t="s">
        <v>489</v>
      </c>
      <c r="K233">
        <v>1247.67</v>
      </c>
      <c r="L233" t="str">
        <f>VLOOKUP(Table1[[#This Row],[Sales Rep ID]],Table2[[#All],[Sales Rep ID]:[Name]],2,0)</f>
        <v>Charlie Lee</v>
      </c>
      <c r="M233">
        <f>VLOOKUP(Table1[[#This Row],[Sales Rep ID]],Table2[#All],7,0)</f>
        <v>94</v>
      </c>
      <c r="N233">
        <f>VLOOKUP(Table1[[#This Row],[Sales Rep ID]],Table2[#All],4,0)</f>
        <v>55000</v>
      </c>
      <c r="O233">
        <f>VLOOKUP(Table1[[#This Row],[Sales Rep ID]],Table2[#All],5,0)</f>
        <v>52000</v>
      </c>
      <c r="P233" t="str">
        <f>VLOOKUP(Table1[[#This Row],[Sales Rep ID]],Table2[#All],8,0)</f>
        <v>2020-09-20</v>
      </c>
    </row>
    <row r="234" spans="1:16" x14ac:dyDescent="0.3">
      <c r="A234">
        <v>1233</v>
      </c>
      <c r="B234" s="1">
        <v>45596</v>
      </c>
      <c r="C234" t="s">
        <v>12</v>
      </c>
      <c r="D234" t="s">
        <v>247</v>
      </c>
      <c r="E234" t="s">
        <v>478</v>
      </c>
      <c r="F234" t="s">
        <v>483</v>
      </c>
      <c r="G234">
        <v>4</v>
      </c>
      <c r="H234">
        <v>58.02</v>
      </c>
      <c r="I234" t="s">
        <v>485</v>
      </c>
      <c r="J234" t="s">
        <v>489</v>
      </c>
      <c r="K234">
        <v>232.08</v>
      </c>
      <c r="L234" t="str">
        <f>VLOOKUP(Table1[[#This Row],[Sales Rep ID]],Table2[[#All],[Sales Rep ID]:[Name]],2,0)</f>
        <v>Diana Prince</v>
      </c>
      <c r="M234">
        <f>VLOOKUP(Table1[[#This Row],[Sales Rep ID]],Table2[#All],7,0)</f>
        <v>102</v>
      </c>
      <c r="N234">
        <f>VLOOKUP(Table1[[#This Row],[Sales Rep ID]],Table2[#All],4,0)</f>
        <v>60000</v>
      </c>
      <c r="O234">
        <f>VLOOKUP(Table1[[#This Row],[Sales Rep ID]],Table2[#All],5,0)</f>
        <v>61000</v>
      </c>
      <c r="P234" t="str">
        <f>VLOOKUP(Table1[[#This Row],[Sales Rep ID]],Table2[#All],8,0)</f>
        <v>2023-01-10</v>
      </c>
    </row>
    <row r="235" spans="1:16" x14ac:dyDescent="0.3">
      <c r="A235">
        <v>1234</v>
      </c>
      <c r="B235" s="1">
        <v>45610</v>
      </c>
      <c r="C235" t="s">
        <v>11</v>
      </c>
      <c r="D235" t="s">
        <v>248</v>
      </c>
      <c r="E235" t="s">
        <v>477</v>
      </c>
      <c r="F235" t="s">
        <v>483</v>
      </c>
      <c r="G235">
        <v>2</v>
      </c>
      <c r="H235">
        <v>175.34</v>
      </c>
      <c r="I235" t="s">
        <v>486</v>
      </c>
      <c r="J235" t="s">
        <v>489</v>
      </c>
      <c r="K235">
        <v>350.68</v>
      </c>
      <c r="L235" t="str">
        <f>VLOOKUP(Table1[[#This Row],[Sales Rep ID]],Table2[[#All],[Sales Rep ID]:[Name]],2,0)</f>
        <v>Charlie Lee</v>
      </c>
      <c r="M235">
        <f>VLOOKUP(Table1[[#This Row],[Sales Rep ID]],Table2[#All],7,0)</f>
        <v>94</v>
      </c>
      <c r="N235">
        <f>VLOOKUP(Table1[[#This Row],[Sales Rep ID]],Table2[#All],4,0)</f>
        <v>55000</v>
      </c>
      <c r="O235">
        <f>VLOOKUP(Table1[[#This Row],[Sales Rep ID]],Table2[#All],5,0)</f>
        <v>52000</v>
      </c>
      <c r="P235" t="str">
        <f>VLOOKUP(Table1[[#This Row],[Sales Rep ID]],Table2[#All],8,0)</f>
        <v>2020-09-20</v>
      </c>
    </row>
    <row r="236" spans="1:16" x14ac:dyDescent="0.3">
      <c r="A236">
        <v>1235</v>
      </c>
      <c r="B236" s="1">
        <v>45657</v>
      </c>
      <c r="C236" t="s">
        <v>14</v>
      </c>
      <c r="D236" t="s">
        <v>249</v>
      </c>
      <c r="E236" t="s">
        <v>480</v>
      </c>
      <c r="F236" t="s">
        <v>482</v>
      </c>
      <c r="G236">
        <v>4</v>
      </c>
      <c r="H236">
        <v>179.5</v>
      </c>
      <c r="I236" t="s">
        <v>487</v>
      </c>
      <c r="J236" t="s">
        <v>488</v>
      </c>
      <c r="K236">
        <v>718</v>
      </c>
      <c r="L236" t="str">
        <f>VLOOKUP(Table1[[#This Row],[Sales Rep ID]],Table2[[#All],[Sales Rep ID]:[Name]],2,0)</f>
        <v>Alice Smith</v>
      </c>
      <c r="M236">
        <f>VLOOKUP(Table1[[#This Row],[Sales Rep ID]],Table2[#All],7,0)</f>
        <v>96</v>
      </c>
      <c r="N236">
        <f>VLOOKUP(Table1[[#This Row],[Sales Rep ID]],Table2[#All],4,0)</f>
        <v>50000</v>
      </c>
      <c r="O236">
        <f>VLOOKUP(Table1[[#This Row],[Sales Rep ID]],Table2[#All],5,0)</f>
        <v>48000</v>
      </c>
      <c r="P236" t="str">
        <f>VLOOKUP(Table1[[#This Row],[Sales Rep ID]],Table2[#All],8,0)</f>
        <v>2022-03-01</v>
      </c>
    </row>
    <row r="237" spans="1:16" x14ac:dyDescent="0.3">
      <c r="A237">
        <v>1236</v>
      </c>
      <c r="B237" s="1">
        <v>45502</v>
      </c>
      <c r="C237" t="s">
        <v>12</v>
      </c>
      <c r="D237" t="s">
        <v>250</v>
      </c>
      <c r="E237" t="s">
        <v>478</v>
      </c>
      <c r="F237" t="s">
        <v>483</v>
      </c>
      <c r="G237">
        <v>1</v>
      </c>
      <c r="H237">
        <v>55.4</v>
      </c>
      <c r="I237" t="s">
        <v>485</v>
      </c>
      <c r="J237" t="s">
        <v>489</v>
      </c>
      <c r="K237">
        <v>55.4</v>
      </c>
      <c r="L237" t="str">
        <f>VLOOKUP(Table1[[#This Row],[Sales Rep ID]],Table2[[#All],[Sales Rep ID]:[Name]],2,0)</f>
        <v>Diana Prince</v>
      </c>
      <c r="M237">
        <f>VLOOKUP(Table1[[#This Row],[Sales Rep ID]],Table2[#All],7,0)</f>
        <v>102</v>
      </c>
      <c r="N237">
        <f>VLOOKUP(Table1[[#This Row],[Sales Rep ID]],Table2[#All],4,0)</f>
        <v>60000</v>
      </c>
      <c r="O237">
        <f>VLOOKUP(Table1[[#This Row],[Sales Rep ID]],Table2[#All],5,0)</f>
        <v>61000</v>
      </c>
      <c r="P237" t="str">
        <f>VLOOKUP(Table1[[#This Row],[Sales Rep ID]],Table2[#All],8,0)</f>
        <v>2023-01-10</v>
      </c>
    </row>
    <row r="238" spans="1:16" x14ac:dyDescent="0.3">
      <c r="A238">
        <v>1237</v>
      </c>
      <c r="B238" s="1">
        <v>45443</v>
      </c>
      <c r="C238" t="s">
        <v>11</v>
      </c>
      <c r="D238" t="s">
        <v>251</v>
      </c>
      <c r="E238" t="s">
        <v>478</v>
      </c>
      <c r="F238" t="s">
        <v>482</v>
      </c>
      <c r="G238">
        <v>19</v>
      </c>
      <c r="H238">
        <v>152.74</v>
      </c>
      <c r="I238" t="s">
        <v>484</v>
      </c>
      <c r="J238" t="s">
        <v>489</v>
      </c>
      <c r="K238">
        <v>2902.06</v>
      </c>
      <c r="L238" t="str">
        <f>VLOOKUP(Table1[[#This Row],[Sales Rep ID]],Table2[[#All],[Sales Rep ID]:[Name]],2,0)</f>
        <v>Charlie Lee</v>
      </c>
      <c r="M238">
        <f>VLOOKUP(Table1[[#This Row],[Sales Rep ID]],Table2[#All],7,0)</f>
        <v>94</v>
      </c>
      <c r="N238">
        <f>VLOOKUP(Table1[[#This Row],[Sales Rep ID]],Table2[#All],4,0)</f>
        <v>55000</v>
      </c>
      <c r="O238">
        <f>VLOOKUP(Table1[[#This Row],[Sales Rep ID]],Table2[#All],5,0)</f>
        <v>52000</v>
      </c>
      <c r="P238" t="str">
        <f>VLOOKUP(Table1[[#This Row],[Sales Rep ID]],Table2[#All],8,0)</f>
        <v>2020-09-20</v>
      </c>
    </row>
    <row r="239" spans="1:16" x14ac:dyDescent="0.3">
      <c r="A239">
        <v>1238</v>
      </c>
      <c r="B239" s="1">
        <v>45400</v>
      </c>
      <c r="C239" t="s">
        <v>11</v>
      </c>
      <c r="D239" t="s">
        <v>252</v>
      </c>
      <c r="E239" t="s">
        <v>480</v>
      </c>
      <c r="F239" t="s">
        <v>483</v>
      </c>
      <c r="G239">
        <v>10</v>
      </c>
      <c r="H239">
        <v>71.569999999999993</v>
      </c>
      <c r="I239" t="s">
        <v>485</v>
      </c>
      <c r="J239" t="s">
        <v>490</v>
      </c>
      <c r="K239">
        <v>715.69999999999993</v>
      </c>
      <c r="L239" t="str">
        <f>VLOOKUP(Table1[[#This Row],[Sales Rep ID]],Table2[[#All],[Sales Rep ID]:[Name]],2,0)</f>
        <v>Charlie Lee</v>
      </c>
      <c r="M239">
        <f>VLOOKUP(Table1[[#This Row],[Sales Rep ID]],Table2[#All],7,0)</f>
        <v>94</v>
      </c>
      <c r="N239">
        <f>VLOOKUP(Table1[[#This Row],[Sales Rep ID]],Table2[#All],4,0)</f>
        <v>55000</v>
      </c>
      <c r="O239">
        <f>VLOOKUP(Table1[[#This Row],[Sales Rep ID]],Table2[#All],5,0)</f>
        <v>52000</v>
      </c>
      <c r="P239" t="str">
        <f>VLOOKUP(Table1[[#This Row],[Sales Rep ID]],Table2[#All],8,0)</f>
        <v>2020-09-20</v>
      </c>
    </row>
    <row r="240" spans="1:16" x14ac:dyDescent="0.3">
      <c r="A240">
        <v>1239</v>
      </c>
      <c r="B240" s="1">
        <v>45367</v>
      </c>
      <c r="C240" t="s">
        <v>12</v>
      </c>
      <c r="D240" t="s">
        <v>253</v>
      </c>
      <c r="E240" t="s">
        <v>477</v>
      </c>
      <c r="F240" t="s">
        <v>482</v>
      </c>
      <c r="G240">
        <v>15</v>
      </c>
      <c r="H240">
        <v>164.48</v>
      </c>
      <c r="I240" t="s">
        <v>485</v>
      </c>
      <c r="J240" t="s">
        <v>488</v>
      </c>
      <c r="K240">
        <v>2467.1999999999998</v>
      </c>
      <c r="L240" t="str">
        <f>VLOOKUP(Table1[[#This Row],[Sales Rep ID]],Table2[[#All],[Sales Rep ID]:[Name]],2,0)</f>
        <v>Diana Prince</v>
      </c>
      <c r="M240">
        <f>VLOOKUP(Table1[[#This Row],[Sales Rep ID]],Table2[#All],7,0)</f>
        <v>102</v>
      </c>
      <c r="N240">
        <f>VLOOKUP(Table1[[#This Row],[Sales Rep ID]],Table2[#All],4,0)</f>
        <v>60000</v>
      </c>
      <c r="O240">
        <f>VLOOKUP(Table1[[#This Row],[Sales Rep ID]],Table2[#All],5,0)</f>
        <v>61000</v>
      </c>
      <c r="P240" t="str">
        <f>VLOOKUP(Table1[[#This Row],[Sales Rep ID]],Table2[#All],8,0)</f>
        <v>2023-01-10</v>
      </c>
    </row>
    <row r="241" spans="1:16" x14ac:dyDescent="0.3">
      <c r="A241">
        <v>1240</v>
      </c>
      <c r="B241" s="1">
        <v>45321</v>
      </c>
      <c r="C241" t="s">
        <v>13</v>
      </c>
      <c r="D241" t="s">
        <v>254</v>
      </c>
      <c r="E241" t="s">
        <v>479</v>
      </c>
      <c r="F241" t="s">
        <v>482</v>
      </c>
      <c r="G241">
        <v>19</v>
      </c>
      <c r="H241">
        <v>199.5</v>
      </c>
      <c r="I241" t="s">
        <v>486</v>
      </c>
      <c r="J241" t="s">
        <v>488</v>
      </c>
      <c r="K241">
        <v>3790.5</v>
      </c>
      <c r="L241" t="str">
        <f>VLOOKUP(Table1[[#This Row],[Sales Rep ID]],Table2[[#All],[Sales Rep ID]:[Name]],2,0)</f>
        <v>Bob Johnson</v>
      </c>
      <c r="M241">
        <f>VLOOKUP(Table1[[#This Row],[Sales Rep ID]],Table2[#All],7,0)</f>
        <v>102</v>
      </c>
      <c r="N241">
        <f>VLOOKUP(Table1[[#This Row],[Sales Rep ID]],Table2[#All],4,0)</f>
        <v>45000</v>
      </c>
      <c r="O241">
        <f>VLOOKUP(Table1[[#This Row],[Sales Rep ID]],Table2[#All],5,0)</f>
        <v>46000</v>
      </c>
      <c r="P241" t="str">
        <f>VLOOKUP(Table1[[#This Row],[Sales Rep ID]],Table2[#All],8,0)</f>
        <v>2021-06-15</v>
      </c>
    </row>
    <row r="242" spans="1:16" x14ac:dyDescent="0.3">
      <c r="A242">
        <v>1241</v>
      </c>
      <c r="B242" s="1">
        <v>45605</v>
      </c>
      <c r="C242" t="s">
        <v>12</v>
      </c>
      <c r="D242" t="s">
        <v>255</v>
      </c>
      <c r="E242" t="s">
        <v>478</v>
      </c>
      <c r="F242" t="s">
        <v>481</v>
      </c>
      <c r="G242">
        <v>16</v>
      </c>
      <c r="H242">
        <v>25.4</v>
      </c>
      <c r="I242" t="s">
        <v>484</v>
      </c>
      <c r="J242" t="s">
        <v>488</v>
      </c>
      <c r="K242">
        <v>406.4</v>
      </c>
      <c r="L242" t="str">
        <f>VLOOKUP(Table1[[#This Row],[Sales Rep ID]],Table2[[#All],[Sales Rep ID]:[Name]],2,0)</f>
        <v>Diana Prince</v>
      </c>
      <c r="M242">
        <f>VLOOKUP(Table1[[#This Row],[Sales Rep ID]],Table2[#All],7,0)</f>
        <v>102</v>
      </c>
      <c r="N242">
        <f>VLOOKUP(Table1[[#This Row],[Sales Rep ID]],Table2[#All],4,0)</f>
        <v>60000</v>
      </c>
      <c r="O242">
        <f>VLOOKUP(Table1[[#This Row],[Sales Rep ID]],Table2[#All],5,0)</f>
        <v>61000</v>
      </c>
      <c r="P242" t="str">
        <f>VLOOKUP(Table1[[#This Row],[Sales Rep ID]],Table2[#All],8,0)</f>
        <v>2023-01-10</v>
      </c>
    </row>
    <row r="243" spans="1:16" x14ac:dyDescent="0.3">
      <c r="A243">
        <v>1242</v>
      </c>
      <c r="B243" s="1">
        <v>45408</v>
      </c>
      <c r="C243" t="s">
        <v>13</v>
      </c>
      <c r="D243" t="s">
        <v>256</v>
      </c>
      <c r="E243" t="s">
        <v>479</v>
      </c>
      <c r="F243" t="s">
        <v>483</v>
      </c>
      <c r="G243">
        <v>4</v>
      </c>
      <c r="H243">
        <v>181.53</v>
      </c>
      <c r="I243" t="s">
        <v>485</v>
      </c>
      <c r="J243" t="s">
        <v>488</v>
      </c>
      <c r="K243">
        <v>726.12</v>
      </c>
      <c r="L243" t="str">
        <f>VLOOKUP(Table1[[#This Row],[Sales Rep ID]],Table2[[#All],[Sales Rep ID]:[Name]],2,0)</f>
        <v>Bob Johnson</v>
      </c>
      <c r="M243">
        <f>VLOOKUP(Table1[[#This Row],[Sales Rep ID]],Table2[#All],7,0)</f>
        <v>102</v>
      </c>
      <c r="N243">
        <f>VLOOKUP(Table1[[#This Row],[Sales Rep ID]],Table2[#All],4,0)</f>
        <v>45000</v>
      </c>
      <c r="O243">
        <f>VLOOKUP(Table1[[#This Row],[Sales Rep ID]],Table2[#All],5,0)</f>
        <v>46000</v>
      </c>
      <c r="P243" t="str">
        <f>VLOOKUP(Table1[[#This Row],[Sales Rep ID]],Table2[#All],8,0)</f>
        <v>2021-06-15</v>
      </c>
    </row>
    <row r="244" spans="1:16" x14ac:dyDescent="0.3">
      <c r="A244">
        <v>1243</v>
      </c>
      <c r="B244" s="1">
        <v>45647</v>
      </c>
      <c r="C244" t="s">
        <v>14</v>
      </c>
      <c r="D244" t="s">
        <v>257</v>
      </c>
      <c r="E244" t="s">
        <v>477</v>
      </c>
      <c r="F244" t="s">
        <v>483</v>
      </c>
      <c r="G244">
        <v>2</v>
      </c>
      <c r="H244">
        <v>132.07</v>
      </c>
      <c r="I244" t="s">
        <v>485</v>
      </c>
      <c r="J244" t="s">
        <v>489</v>
      </c>
      <c r="K244">
        <v>264.14</v>
      </c>
      <c r="L244" t="str">
        <f>VLOOKUP(Table1[[#This Row],[Sales Rep ID]],Table2[[#All],[Sales Rep ID]:[Name]],2,0)</f>
        <v>Alice Smith</v>
      </c>
      <c r="M244">
        <f>VLOOKUP(Table1[[#This Row],[Sales Rep ID]],Table2[#All],7,0)</f>
        <v>96</v>
      </c>
      <c r="N244">
        <f>VLOOKUP(Table1[[#This Row],[Sales Rep ID]],Table2[#All],4,0)</f>
        <v>50000</v>
      </c>
      <c r="O244">
        <f>VLOOKUP(Table1[[#This Row],[Sales Rep ID]],Table2[#All],5,0)</f>
        <v>48000</v>
      </c>
      <c r="P244" t="str">
        <f>VLOOKUP(Table1[[#This Row],[Sales Rep ID]],Table2[#All],8,0)</f>
        <v>2022-03-01</v>
      </c>
    </row>
    <row r="245" spans="1:16" x14ac:dyDescent="0.3">
      <c r="A245">
        <v>1244</v>
      </c>
      <c r="B245" s="1">
        <v>45483</v>
      </c>
      <c r="C245" t="s">
        <v>14</v>
      </c>
      <c r="D245" t="s">
        <v>258</v>
      </c>
      <c r="E245" t="s">
        <v>477</v>
      </c>
      <c r="F245" t="s">
        <v>482</v>
      </c>
      <c r="G245">
        <v>13</v>
      </c>
      <c r="H245">
        <v>195.21</v>
      </c>
      <c r="I245" t="s">
        <v>484</v>
      </c>
      <c r="J245" t="s">
        <v>489</v>
      </c>
      <c r="K245">
        <v>2537.73</v>
      </c>
      <c r="L245" t="str">
        <f>VLOOKUP(Table1[[#This Row],[Sales Rep ID]],Table2[[#All],[Sales Rep ID]:[Name]],2,0)</f>
        <v>Alice Smith</v>
      </c>
      <c r="M245">
        <f>VLOOKUP(Table1[[#This Row],[Sales Rep ID]],Table2[#All],7,0)</f>
        <v>96</v>
      </c>
      <c r="N245">
        <f>VLOOKUP(Table1[[#This Row],[Sales Rep ID]],Table2[#All],4,0)</f>
        <v>50000</v>
      </c>
      <c r="O245">
        <f>VLOOKUP(Table1[[#This Row],[Sales Rep ID]],Table2[#All],5,0)</f>
        <v>48000</v>
      </c>
      <c r="P245" t="str">
        <f>VLOOKUP(Table1[[#This Row],[Sales Rep ID]],Table2[#All],8,0)</f>
        <v>2022-03-01</v>
      </c>
    </row>
    <row r="246" spans="1:16" x14ac:dyDescent="0.3">
      <c r="A246">
        <v>1245</v>
      </c>
      <c r="B246" s="1">
        <v>45310</v>
      </c>
      <c r="C246" t="s">
        <v>12</v>
      </c>
      <c r="D246" t="s">
        <v>259</v>
      </c>
      <c r="E246" t="s">
        <v>479</v>
      </c>
      <c r="F246" t="s">
        <v>482</v>
      </c>
      <c r="G246">
        <v>1</v>
      </c>
      <c r="H246">
        <v>103.7</v>
      </c>
      <c r="I246" t="s">
        <v>487</v>
      </c>
      <c r="J246" t="s">
        <v>490</v>
      </c>
      <c r="K246">
        <v>103.7</v>
      </c>
      <c r="L246" t="str">
        <f>VLOOKUP(Table1[[#This Row],[Sales Rep ID]],Table2[[#All],[Sales Rep ID]:[Name]],2,0)</f>
        <v>Diana Prince</v>
      </c>
      <c r="M246">
        <f>VLOOKUP(Table1[[#This Row],[Sales Rep ID]],Table2[#All],7,0)</f>
        <v>102</v>
      </c>
      <c r="N246">
        <f>VLOOKUP(Table1[[#This Row],[Sales Rep ID]],Table2[#All],4,0)</f>
        <v>60000</v>
      </c>
      <c r="O246">
        <f>VLOOKUP(Table1[[#This Row],[Sales Rep ID]],Table2[#All],5,0)</f>
        <v>61000</v>
      </c>
      <c r="P246" t="str">
        <f>VLOOKUP(Table1[[#This Row],[Sales Rep ID]],Table2[#All],8,0)</f>
        <v>2023-01-10</v>
      </c>
    </row>
    <row r="247" spans="1:16" x14ac:dyDescent="0.3">
      <c r="A247">
        <v>1246</v>
      </c>
      <c r="B247" s="1">
        <v>45464</v>
      </c>
      <c r="C247" t="s">
        <v>12</v>
      </c>
      <c r="D247" t="s">
        <v>260</v>
      </c>
      <c r="E247" t="s">
        <v>477</v>
      </c>
      <c r="F247" t="s">
        <v>482</v>
      </c>
      <c r="G247">
        <v>17</v>
      </c>
      <c r="H247">
        <v>172.53</v>
      </c>
      <c r="I247" t="s">
        <v>487</v>
      </c>
      <c r="J247" t="s">
        <v>490</v>
      </c>
      <c r="K247">
        <v>2933.01</v>
      </c>
      <c r="L247" t="str">
        <f>VLOOKUP(Table1[[#This Row],[Sales Rep ID]],Table2[[#All],[Sales Rep ID]:[Name]],2,0)</f>
        <v>Diana Prince</v>
      </c>
      <c r="M247">
        <f>VLOOKUP(Table1[[#This Row],[Sales Rep ID]],Table2[#All],7,0)</f>
        <v>102</v>
      </c>
      <c r="N247">
        <f>VLOOKUP(Table1[[#This Row],[Sales Rep ID]],Table2[#All],4,0)</f>
        <v>60000</v>
      </c>
      <c r="O247">
        <f>VLOOKUP(Table1[[#This Row],[Sales Rep ID]],Table2[#All],5,0)</f>
        <v>61000</v>
      </c>
      <c r="P247" t="str">
        <f>VLOOKUP(Table1[[#This Row],[Sales Rep ID]],Table2[#All],8,0)</f>
        <v>2023-01-10</v>
      </c>
    </row>
    <row r="248" spans="1:16" x14ac:dyDescent="0.3">
      <c r="A248">
        <v>1247</v>
      </c>
      <c r="B248" s="1">
        <v>45519</v>
      </c>
      <c r="C248" t="s">
        <v>14</v>
      </c>
      <c r="D248" t="s">
        <v>261</v>
      </c>
      <c r="E248" t="s">
        <v>478</v>
      </c>
      <c r="F248" t="s">
        <v>481</v>
      </c>
      <c r="G248">
        <v>13</v>
      </c>
      <c r="H248">
        <v>31.23</v>
      </c>
      <c r="I248" t="s">
        <v>485</v>
      </c>
      <c r="J248" t="s">
        <v>488</v>
      </c>
      <c r="K248">
        <v>405.99</v>
      </c>
      <c r="L248" t="str">
        <f>VLOOKUP(Table1[[#This Row],[Sales Rep ID]],Table2[[#All],[Sales Rep ID]:[Name]],2,0)</f>
        <v>Alice Smith</v>
      </c>
      <c r="M248">
        <f>VLOOKUP(Table1[[#This Row],[Sales Rep ID]],Table2[#All],7,0)</f>
        <v>96</v>
      </c>
      <c r="N248">
        <f>VLOOKUP(Table1[[#This Row],[Sales Rep ID]],Table2[#All],4,0)</f>
        <v>50000</v>
      </c>
      <c r="O248">
        <f>VLOOKUP(Table1[[#This Row],[Sales Rep ID]],Table2[#All],5,0)</f>
        <v>48000</v>
      </c>
      <c r="P248" t="str">
        <f>VLOOKUP(Table1[[#This Row],[Sales Rep ID]],Table2[#All],8,0)</f>
        <v>2022-03-01</v>
      </c>
    </row>
    <row r="249" spans="1:16" x14ac:dyDescent="0.3">
      <c r="A249">
        <v>1248</v>
      </c>
      <c r="B249" s="1">
        <v>45641</v>
      </c>
      <c r="C249" t="s">
        <v>13</v>
      </c>
      <c r="D249" t="s">
        <v>262</v>
      </c>
      <c r="E249" t="s">
        <v>479</v>
      </c>
      <c r="F249" t="s">
        <v>481</v>
      </c>
      <c r="G249">
        <v>4</v>
      </c>
      <c r="H249">
        <v>80.349999999999994</v>
      </c>
      <c r="I249" t="s">
        <v>485</v>
      </c>
      <c r="J249" t="s">
        <v>490</v>
      </c>
      <c r="K249">
        <v>321.39999999999998</v>
      </c>
      <c r="L249" t="str">
        <f>VLOOKUP(Table1[[#This Row],[Sales Rep ID]],Table2[[#All],[Sales Rep ID]:[Name]],2,0)</f>
        <v>Bob Johnson</v>
      </c>
      <c r="M249">
        <f>VLOOKUP(Table1[[#This Row],[Sales Rep ID]],Table2[#All],7,0)</f>
        <v>102</v>
      </c>
      <c r="N249">
        <f>VLOOKUP(Table1[[#This Row],[Sales Rep ID]],Table2[#All],4,0)</f>
        <v>45000</v>
      </c>
      <c r="O249">
        <f>VLOOKUP(Table1[[#This Row],[Sales Rep ID]],Table2[#All],5,0)</f>
        <v>46000</v>
      </c>
      <c r="P249" t="str">
        <f>VLOOKUP(Table1[[#This Row],[Sales Rep ID]],Table2[#All],8,0)</f>
        <v>2021-06-15</v>
      </c>
    </row>
    <row r="250" spans="1:16" x14ac:dyDescent="0.3">
      <c r="A250">
        <v>1249</v>
      </c>
      <c r="B250" s="1">
        <v>45474</v>
      </c>
      <c r="C250" t="s">
        <v>14</v>
      </c>
      <c r="D250" t="s">
        <v>263</v>
      </c>
      <c r="E250" t="s">
        <v>477</v>
      </c>
      <c r="F250" t="s">
        <v>482</v>
      </c>
      <c r="G250">
        <v>7</v>
      </c>
      <c r="H250">
        <v>32.06</v>
      </c>
      <c r="I250" t="s">
        <v>487</v>
      </c>
      <c r="J250" t="s">
        <v>490</v>
      </c>
      <c r="K250">
        <v>224.42</v>
      </c>
      <c r="L250" t="str">
        <f>VLOOKUP(Table1[[#This Row],[Sales Rep ID]],Table2[[#All],[Sales Rep ID]:[Name]],2,0)</f>
        <v>Alice Smith</v>
      </c>
      <c r="M250">
        <f>VLOOKUP(Table1[[#This Row],[Sales Rep ID]],Table2[#All],7,0)</f>
        <v>96</v>
      </c>
      <c r="N250">
        <f>VLOOKUP(Table1[[#This Row],[Sales Rep ID]],Table2[#All],4,0)</f>
        <v>50000</v>
      </c>
      <c r="O250">
        <f>VLOOKUP(Table1[[#This Row],[Sales Rep ID]],Table2[#All],5,0)</f>
        <v>48000</v>
      </c>
      <c r="P250" t="str">
        <f>VLOOKUP(Table1[[#This Row],[Sales Rep ID]],Table2[#All],8,0)</f>
        <v>2022-03-01</v>
      </c>
    </row>
    <row r="251" spans="1:16" x14ac:dyDescent="0.3">
      <c r="A251">
        <v>1250</v>
      </c>
      <c r="B251" s="1">
        <v>45404</v>
      </c>
      <c r="C251" t="s">
        <v>12</v>
      </c>
      <c r="D251" t="s">
        <v>264</v>
      </c>
      <c r="E251" t="s">
        <v>479</v>
      </c>
      <c r="F251" t="s">
        <v>483</v>
      </c>
      <c r="G251">
        <v>17</v>
      </c>
      <c r="H251">
        <v>195.56</v>
      </c>
      <c r="I251" t="s">
        <v>486</v>
      </c>
      <c r="J251" t="s">
        <v>488</v>
      </c>
      <c r="K251">
        <v>3324.52</v>
      </c>
      <c r="L251" t="str">
        <f>VLOOKUP(Table1[[#This Row],[Sales Rep ID]],Table2[[#All],[Sales Rep ID]:[Name]],2,0)</f>
        <v>Diana Prince</v>
      </c>
      <c r="M251">
        <f>VLOOKUP(Table1[[#This Row],[Sales Rep ID]],Table2[#All],7,0)</f>
        <v>102</v>
      </c>
      <c r="N251">
        <f>VLOOKUP(Table1[[#This Row],[Sales Rep ID]],Table2[#All],4,0)</f>
        <v>60000</v>
      </c>
      <c r="O251">
        <f>VLOOKUP(Table1[[#This Row],[Sales Rep ID]],Table2[#All],5,0)</f>
        <v>61000</v>
      </c>
      <c r="P251" t="str">
        <f>VLOOKUP(Table1[[#This Row],[Sales Rep ID]],Table2[#All],8,0)</f>
        <v>2023-01-10</v>
      </c>
    </row>
    <row r="252" spans="1:16" x14ac:dyDescent="0.3">
      <c r="A252">
        <v>1251</v>
      </c>
      <c r="B252" s="1">
        <v>45474</v>
      </c>
      <c r="C252" t="s">
        <v>14</v>
      </c>
      <c r="D252" t="s">
        <v>265</v>
      </c>
      <c r="E252" t="s">
        <v>478</v>
      </c>
      <c r="F252" t="s">
        <v>483</v>
      </c>
      <c r="G252">
        <v>9</v>
      </c>
      <c r="H252">
        <v>167.06</v>
      </c>
      <c r="I252" t="s">
        <v>484</v>
      </c>
      <c r="J252" t="s">
        <v>488</v>
      </c>
      <c r="K252">
        <v>1503.54</v>
      </c>
      <c r="L252" t="str">
        <f>VLOOKUP(Table1[[#This Row],[Sales Rep ID]],Table2[[#All],[Sales Rep ID]:[Name]],2,0)</f>
        <v>Alice Smith</v>
      </c>
      <c r="M252">
        <f>VLOOKUP(Table1[[#This Row],[Sales Rep ID]],Table2[#All],7,0)</f>
        <v>96</v>
      </c>
      <c r="N252">
        <f>VLOOKUP(Table1[[#This Row],[Sales Rep ID]],Table2[#All],4,0)</f>
        <v>50000</v>
      </c>
      <c r="O252">
        <f>VLOOKUP(Table1[[#This Row],[Sales Rep ID]],Table2[#All],5,0)</f>
        <v>48000</v>
      </c>
      <c r="P252" t="str">
        <f>VLOOKUP(Table1[[#This Row],[Sales Rep ID]],Table2[#All],8,0)</f>
        <v>2022-03-01</v>
      </c>
    </row>
    <row r="253" spans="1:16" x14ac:dyDescent="0.3">
      <c r="A253">
        <v>1252</v>
      </c>
      <c r="B253" s="1">
        <v>45437</v>
      </c>
      <c r="C253" t="s">
        <v>12</v>
      </c>
      <c r="D253" t="s">
        <v>266</v>
      </c>
      <c r="E253" t="s">
        <v>477</v>
      </c>
      <c r="F253" t="s">
        <v>481</v>
      </c>
      <c r="G253">
        <v>4</v>
      </c>
      <c r="H253">
        <v>173.46</v>
      </c>
      <c r="I253" t="s">
        <v>484</v>
      </c>
      <c r="J253" t="s">
        <v>490</v>
      </c>
      <c r="K253">
        <v>693.84</v>
      </c>
      <c r="L253" t="str">
        <f>VLOOKUP(Table1[[#This Row],[Sales Rep ID]],Table2[[#All],[Sales Rep ID]:[Name]],2,0)</f>
        <v>Diana Prince</v>
      </c>
      <c r="M253">
        <f>VLOOKUP(Table1[[#This Row],[Sales Rep ID]],Table2[#All],7,0)</f>
        <v>102</v>
      </c>
      <c r="N253">
        <f>VLOOKUP(Table1[[#This Row],[Sales Rep ID]],Table2[#All],4,0)</f>
        <v>60000</v>
      </c>
      <c r="O253">
        <f>VLOOKUP(Table1[[#This Row],[Sales Rep ID]],Table2[#All],5,0)</f>
        <v>61000</v>
      </c>
      <c r="P253" t="str">
        <f>VLOOKUP(Table1[[#This Row],[Sales Rep ID]],Table2[#All],8,0)</f>
        <v>2023-01-10</v>
      </c>
    </row>
    <row r="254" spans="1:16" x14ac:dyDescent="0.3">
      <c r="A254">
        <v>1253</v>
      </c>
      <c r="B254" s="1">
        <v>45610</v>
      </c>
      <c r="C254" t="s">
        <v>12</v>
      </c>
      <c r="D254" t="s">
        <v>267</v>
      </c>
      <c r="E254" t="s">
        <v>478</v>
      </c>
      <c r="F254" t="s">
        <v>481</v>
      </c>
      <c r="G254">
        <v>19</v>
      </c>
      <c r="H254">
        <v>188.83</v>
      </c>
      <c r="I254" t="s">
        <v>486</v>
      </c>
      <c r="J254" t="s">
        <v>489</v>
      </c>
      <c r="K254">
        <v>3587.77</v>
      </c>
      <c r="L254" t="str">
        <f>VLOOKUP(Table1[[#This Row],[Sales Rep ID]],Table2[[#All],[Sales Rep ID]:[Name]],2,0)</f>
        <v>Diana Prince</v>
      </c>
      <c r="M254">
        <f>VLOOKUP(Table1[[#This Row],[Sales Rep ID]],Table2[#All],7,0)</f>
        <v>102</v>
      </c>
      <c r="N254">
        <f>VLOOKUP(Table1[[#This Row],[Sales Rep ID]],Table2[#All],4,0)</f>
        <v>60000</v>
      </c>
      <c r="O254">
        <f>VLOOKUP(Table1[[#This Row],[Sales Rep ID]],Table2[#All],5,0)</f>
        <v>61000</v>
      </c>
      <c r="P254" t="str">
        <f>VLOOKUP(Table1[[#This Row],[Sales Rep ID]],Table2[#All],8,0)</f>
        <v>2023-01-10</v>
      </c>
    </row>
    <row r="255" spans="1:16" x14ac:dyDescent="0.3">
      <c r="A255">
        <v>1254</v>
      </c>
      <c r="B255" s="1">
        <v>45407</v>
      </c>
      <c r="C255" t="s">
        <v>14</v>
      </c>
      <c r="D255" t="s">
        <v>268</v>
      </c>
      <c r="E255" t="s">
        <v>477</v>
      </c>
      <c r="F255" t="s">
        <v>482</v>
      </c>
      <c r="G255">
        <v>1</v>
      </c>
      <c r="H255">
        <v>35.32</v>
      </c>
      <c r="I255" t="s">
        <v>486</v>
      </c>
      <c r="J255" t="s">
        <v>490</v>
      </c>
      <c r="K255">
        <v>35.32</v>
      </c>
      <c r="L255" t="str">
        <f>VLOOKUP(Table1[[#This Row],[Sales Rep ID]],Table2[[#All],[Sales Rep ID]:[Name]],2,0)</f>
        <v>Alice Smith</v>
      </c>
      <c r="M255">
        <f>VLOOKUP(Table1[[#This Row],[Sales Rep ID]],Table2[#All],7,0)</f>
        <v>96</v>
      </c>
      <c r="N255">
        <f>VLOOKUP(Table1[[#This Row],[Sales Rep ID]],Table2[#All],4,0)</f>
        <v>50000</v>
      </c>
      <c r="O255">
        <f>VLOOKUP(Table1[[#This Row],[Sales Rep ID]],Table2[#All],5,0)</f>
        <v>48000</v>
      </c>
      <c r="P255" t="str">
        <f>VLOOKUP(Table1[[#This Row],[Sales Rep ID]],Table2[#All],8,0)</f>
        <v>2022-03-01</v>
      </c>
    </row>
    <row r="256" spans="1:16" x14ac:dyDescent="0.3">
      <c r="A256">
        <v>1255</v>
      </c>
      <c r="B256" s="1">
        <v>45404</v>
      </c>
      <c r="C256" t="s">
        <v>13</v>
      </c>
      <c r="D256" t="s">
        <v>269</v>
      </c>
      <c r="E256" t="s">
        <v>480</v>
      </c>
      <c r="F256" t="s">
        <v>483</v>
      </c>
      <c r="G256">
        <v>10</v>
      </c>
      <c r="H256">
        <v>89.41</v>
      </c>
      <c r="I256" t="s">
        <v>486</v>
      </c>
      <c r="J256" t="s">
        <v>490</v>
      </c>
      <c r="K256">
        <v>894.09999999999991</v>
      </c>
      <c r="L256" t="str">
        <f>VLOOKUP(Table1[[#This Row],[Sales Rep ID]],Table2[[#All],[Sales Rep ID]:[Name]],2,0)</f>
        <v>Bob Johnson</v>
      </c>
      <c r="M256">
        <f>VLOOKUP(Table1[[#This Row],[Sales Rep ID]],Table2[#All],7,0)</f>
        <v>102</v>
      </c>
      <c r="N256">
        <f>VLOOKUP(Table1[[#This Row],[Sales Rep ID]],Table2[#All],4,0)</f>
        <v>45000</v>
      </c>
      <c r="O256">
        <f>VLOOKUP(Table1[[#This Row],[Sales Rep ID]],Table2[#All],5,0)</f>
        <v>46000</v>
      </c>
      <c r="P256" t="str">
        <f>VLOOKUP(Table1[[#This Row],[Sales Rep ID]],Table2[#All],8,0)</f>
        <v>2021-06-15</v>
      </c>
    </row>
    <row r="257" spans="1:16" x14ac:dyDescent="0.3">
      <c r="A257">
        <v>1256</v>
      </c>
      <c r="B257" s="1">
        <v>45542</v>
      </c>
      <c r="C257" t="s">
        <v>11</v>
      </c>
      <c r="D257" t="s">
        <v>270</v>
      </c>
      <c r="E257" t="s">
        <v>477</v>
      </c>
      <c r="F257" t="s">
        <v>482</v>
      </c>
      <c r="G257">
        <v>4</v>
      </c>
      <c r="H257">
        <v>32.79</v>
      </c>
      <c r="I257" t="s">
        <v>486</v>
      </c>
      <c r="J257" t="s">
        <v>489</v>
      </c>
      <c r="K257">
        <v>131.16</v>
      </c>
      <c r="L257" t="str">
        <f>VLOOKUP(Table1[[#This Row],[Sales Rep ID]],Table2[[#All],[Sales Rep ID]:[Name]],2,0)</f>
        <v>Charlie Lee</v>
      </c>
      <c r="M257">
        <f>VLOOKUP(Table1[[#This Row],[Sales Rep ID]],Table2[#All],7,0)</f>
        <v>94</v>
      </c>
      <c r="N257">
        <f>VLOOKUP(Table1[[#This Row],[Sales Rep ID]],Table2[#All],4,0)</f>
        <v>55000</v>
      </c>
      <c r="O257">
        <f>VLOOKUP(Table1[[#This Row],[Sales Rep ID]],Table2[#All],5,0)</f>
        <v>52000</v>
      </c>
      <c r="P257" t="str">
        <f>VLOOKUP(Table1[[#This Row],[Sales Rep ID]],Table2[#All],8,0)</f>
        <v>2020-09-20</v>
      </c>
    </row>
    <row r="258" spans="1:16" x14ac:dyDescent="0.3">
      <c r="A258">
        <v>1257</v>
      </c>
      <c r="B258" s="1">
        <v>45542</v>
      </c>
      <c r="C258" t="s">
        <v>14</v>
      </c>
      <c r="D258" t="s">
        <v>271</v>
      </c>
      <c r="E258" t="s">
        <v>479</v>
      </c>
      <c r="F258" t="s">
        <v>481</v>
      </c>
      <c r="G258">
        <v>9</v>
      </c>
      <c r="H258">
        <v>57.94</v>
      </c>
      <c r="I258" t="s">
        <v>486</v>
      </c>
      <c r="J258" t="s">
        <v>489</v>
      </c>
      <c r="K258">
        <v>521.46</v>
      </c>
      <c r="L258" t="str">
        <f>VLOOKUP(Table1[[#This Row],[Sales Rep ID]],Table2[[#All],[Sales Rep ID]:[Name]],2,0)</f>
        <v>Alice Smith</v>
      </c>
      <c r="M258">
        <f>VLOOKUP(Table1[[#This Row],[Sales Rep ID]],Table2[#All],7,0)</f>
        <v>96</v>
      </c>
      <c r="N258">
        <f>VLOOKUP(Table1[[#This Row],[Sales Rep ID]],Table2[#All],4,0)</f>
        <v>50000</v>
      </c>
      <c r="O258">
        <f>VLOOKUP(Table1[[#This Row],[Sales Rep ID]],Table2[#All],5,0)</f>
        <v>48000</v>
      </c>
      <c r="P258" t="str">
        <f>VLOOKUP(Table1[[#This Row],[Sales Rep ID]],Table2[#All],8,0)</f>
        <v>2022-03-01</v>
      </c>
    </row>
    <row r="259" spans="1:16" x14ac:dyDescent="0.3">
      <c r="A259">
        <v>1258</v>
      </c>
      <c r="B259" s="1">
        <v>45594</v>
      </c>
      <c r="C259" t="s">
        <v>11</v>
      </c>
      <c r="D259" t="s">
        <v>272</v>
      </c>
      <c r="E259" t="s">
        <v>477</v>
      </c>
      <c r="F259" t="s">
        <v>483</v>
      </c>
      <c r="G259">
        <v>13</v>
      </c>
      <c r="H259">
        <v>61.29</v>
      </c>
      <c r="I259" t="s">
        <v>486</v>
      </c>
      <c r="J259" t="s">
        <v>488</v>
      </c>
      <c r="K259">
        <v>796.77</v>
      </c>
      <c r="L259" t="str">
        <f>VLOOKUP(Table1[[#This Row],[Sales Rep ID]],Table2[[#All],[Sales Rep ID]:[Name]],2,0)</f>
        <v>Charlie Lee</v>
      </c>
      <c r="M259">
        <f>VLOOKUP(Table1[[#This Row],[Sales Rep ID]],Table2[#All],7,0)</f>
        <v>94</v>
      </c>
      <c r="N259">
        <f>VLOOKUP(Table1[[#This Row],[Sales Rep ID]],Table2[#All],4,0)</f>
        <v>55000</v>
      </c>
      <c r="O259">
        <f>VLOOKUP(Table1[[#This Row],[Sales Rep ID]],Table2[#All],5,0)</f>
        <v>52000</v>
      </c>
      <c r="P259" t="str">
        <f>VLOOKUP(Table1[[#This Row],[Sales Rep ID]],Table2[#All],8,0)</f>
        <v>2020-09-20</v>
      </c>
    </row>
    <row r="260" spans="1:16" x14ac:dyDescent="0.3">
      <c r="A260">
        <v>1259</v>
      </c>
      <c r="B260" s="1">
        <v>45604</v>
      </c>
      <c r="C260" t="s">
        <v>14</v>
      </c>
      <c r="D260" t="s">
        <v>273</v>
      </c>
      <c r="E260" t="s">
        <v>478</v>
      </c>
      <c r="F260" t="s">
        <v>483</v>
      </c>
      <c r="G260">
        <v>14</v>
      </c>
      <c r="H260">
        <v>104.44</v>
      </c>
      <c r="I260" t="s">
        <v>484</v>
      </c>
      <c r="J260" t="s">
        <v>488</v>
      </c>
      <c r="K260">
        <v>1462.16</v>
      </c>
      <c r="L260" t="str">
        <f>VLOOKUP(Table1[[#This Row],[Sales Rep ID]],Table2[[#All],[Sales Rep ID]:[Name]],2,0)</f>
        <v>Alice Smith</v>
      </c>
      <c r="M260">
        <f>VLOOKUP(Table1[[#This Row],[Sales Rep ID]],Table2[#All],7,0)</f>
        <v>96</v>
      </c>
      <c r="N260">
        <f>VLOOKUP(Table1[[#This Row],[Sales Rep ID]],Table2[#All],4,0)</f>
        <v>50000</v>
      </c>
      <c r="O260">
        <f>VLOOKUP(Table1[[#This Row],[Sales Rep ID]],Table2[#All],5,0)</f>
        <v>48000</v>
      </c>
      <c r="P260" t="str">
        <f>VLOOKUP(Table1[[#This Row],[Sales Rep ID]],Table2[#All],8,0)</f>
        <v>2022-03-01</v>
      </c>
    </row>
    <row r="261" spans="1:16" x14ac:dyDescent="0.3">
      <c r="A261">
        <v>1260</v>
      </c>
      <c r="B261" s="1">
        <v>45409</v>
      </c>
      <c r="C261" t="s">
        <v>11</v>
      </c>
      <c r="D261" t="s">
        <v>274</v>
      </c>
      <c r="E261" t="s">
        <v>478</v>
      </c>
      <c r="F261" t="s">
        <v>481</v>
      </c>
      <c r="G261">
        <v>10</v>
      </c>
      <c r="H261">
        <v>68.34</v>
      </c>
      <c r="I261" t="s">
        <v>486</v>
      </c>
      <c r="J261" t="s">
        <v>490</v>
      </c>
      <c r="K261">
        <v>683.40000000000009</v>
      </c>
      <c r="L261" t="str">
        <f>VLOOKUP(Table1[[#This Row],[Sales Rep ID]],Table2[[#All],[Sales Rep ID]:[Name]],2,0)</f>
        <v>Charlie Lee</v>
      </c>
      <c r="M261">
        <f>VLOOKUP(Table1[[#This Row],[Sales Rep ID]],Table2[#All],7,0)</f>
        <v>94</v>
      </c>
      <c r="N261">
        <f>VLOOKUP(Table1[[#This Row],[Sales Rep ID]],Table2[#All],4,0)</f>
        <v>55000</v>
      </c>
      <c r="O261">
        <f>VLOOKUP(Table1[[#This Row],[Sales Rep ID]],Table2[#All],5,0)</f>
        <v>52000</v>
      </c>
      <c r="P261" t="str">
        <f>VLOOKUP(Table1[[#This Row],[Sales Rep ID]],Table2[#All],8,0)</f>
        <v>2020-09-20</v>
      </c>
    </row>
    <row r="262" spans="1:16" x14ac:dyDescent="0.3">
      <c r="A262">
        <v>1261</v>
      </c>
      <c r="B262" s="1">
        <v>45592</v>
      </c>
      <c r="C262" t="s">
        <v>13</v>
      </c>
      <c r="D262" t="s">
        <v>275</v>
      </c>
      <c r="E262" t="s">
        <v>477</v>
      </c>
      <c r="F262" t="s">
        <v>482</v>
      </c>
      <c r="G262">
        <v>6</v>
      </c>
      <c r="H262">
        <v>38.18</v>
      </c>
      <c r="I262" t="s">
        <v>487</v>
      </c>
      <c r="J262" t="s">
        <v>489</v>
      </c>
      <c r="K262">
        <v>229.08</v>
      </c>
      <c r="L262" t="str">
        <f>VLOOKUP(Table1[[#This Row],[Sales Rep ID]],Table2[[#All],[Sales Rep ID]:[Name]],2,0)</f>
        <v>Bob Johnson</v>
      </c>
      <c r="M262">
        <f>VLOOKUP(Table1[[#This Row],[Sales Rep ID]],Table2[#All],7,0)</f>
        <v>102</v>
      </c>
      <c r="N262">
        <f>VLOOKUP(Table1[[#This Row],[Sales Rep ID]],Table2[#All],4,0)</f>
        <v>45000</v>
      </c>
      <c r="O262">
        <f>VLOOKUP(Table1[[#This Row],[Sales Rep ID]],Table2[#All],5,0)</f>
        <v>46000</v>
      </c>
      <c r="P262" t="str">
        <f>VLOOKUP(Table1[[#This Row],[Sales Rep ID]],Table2[#All],8,0)</f>
        <v>2021-06-15</v>
      </c>
    </row>
    <row r="263" spans="1:16" x14ac:dyDescent="0.3">
      <c r="A263">
        <v>1262</v>
      </c>
      <c r="B263" s="1">
        <v>45452</v>
      </c>
      <c r="C263" t="s">
        <v>13</v>
      </c>
      <c r="D263" t="s">
        <v>276</v>
      </c>
      <c r="E263" t="s">
        <v>479</v>
      </c>
      <c r="F263" t="s">
        <v>482</v>
      </c>
      <c r="G263">
        <v>16</v>
      </c>
      <c r="H263">
        <v>50.15</v>
      </c>
      <c r="I263" t="s">
        <v>486</v>
      </c>
      <c r="J263" t="s">
        <v>488</v>
      </c>
      <c r="K263">
        <v>802.4</v>
      </c>
      <c r="L263" t="str">
        <f>VLOOKUP(Table1[[#This Row],[Sales Rep ID]],Table2[[#All],[Sales Rep ID]:[Name]],2,0)</f>
        <v>Bob Johnson</v>
      </c>
      <c r="M263">
        <f>VLOOKUP(Table1[[#This Row],[Sales Rep ID]],Table2[#All],7,0)</f>
        <v>102</v>
      </c>
      <c r="N263">
        <f>VLOOKUP(Table1[[#This Row],[Sales Rep ID]],Table2[#All],4,0)</f>
        <v>45000</v>
      </c>
      <c r="O263">
        <f>VLOOKUP(Table1[[#This Row],[Sales Rep ID]],Table2[#All],5,0)</f>
        <v>46000</v>
      </c>
      <c r="P263" t="str">
        <f>VLOOKUP(Table1[[#This Row],[Sales Rep ID]],Table2[#All],8,0)</f>
        <v>2021-06-15</v>
      </c>
    </row>
    <row r="264" spans="1:16" x14ac:dyDescent="0.3">
      <c r="A264">
        <v>1263</v>
      </c>
      <c r="B264" s="1">
        <v>45489</v>
      </c>
      <c r="C264" t="s">
        <v>14</v>
      </c>
      <c r="D264" t="s">
        <v>277</v>
      </c>
      <c r="E264" t="s">
        <v>480</v>
      </c>
      <c r="F264" t="s">
        <v>483</v>
      </c>
      <c r="G264">
        <v>6</v>
      </c>
      <c r="H264">
        <v>46.51</v>
      </c>
      <c r="I264" t="s">
        <v>486</v>
      </c>
      <c r="J264" t="s">
        <v>490</v>
      </c>
      <c r="K264">
        <v>279.06</v>
      </c>
      <c r="L264" t="str">
        <f>VLOOKUP(Table1[[#This Row],[Sales Rep ID]],Table2[[#All],[Sales Rep ID]:[Name]],2,0)</f>
        <v>Alice Smith</v>
      </c>
      <c r="M264">
        <f>VLOOKUP(Table1[[#This Row],[Sales Rep ID]],Table2[#All],7,0)</f>
        <v>96</v>
      </c>
      <c r="N264">
        <f>VLOOKUP(Table1[[#This Row],[Sales Rep ID]],Table2[#All],4,0)</f>
        <v>50000</v>
      </c>
      <c r="O264">
        <f>VLOOKUP(Table1[[#This Row],[Sales Rep ID]],Table2[#All],5,0)</f>
        <v>48000</v>
      </c>
      <c r="P264" t="str">
        <f>VLOOKUP(Table1[[#This Row],[Sales Rep ID]],Table2[#All],8,0)</f>
        <v>2022-03-01</v>
      </c>
    </row>
    <row r="265" spans="1:16" x14ac:dyDescent="0.3">
      <c r="A265">
        <v>1264</v>
      </c>
      <c r="B265" s="1">
        <v>45551</v>
      </c>
      <c r="C265" t="s">
        <v>12</v>
      </c>
      <c r="D265" t="s">
        <v>278</v>
      </c>
      <c r="E265" t="s">
        <v>479</v>
      </c>
      <c r="F265" t="s">
        <v>481</v>
      </c>
      <c r="G265">
        <v>17</v>
      </c>
      <c r="H265">
        <v>195.15</v>
      </c>
      <c r="I265" t="s">
        <v>484</v>
      </c>
      <c r="J265" t="s">
        <v>489</v>
      </c>
      <c r="K265">
        <v>3317.55</v>
      </c>
      <c r="L265" t="str">
        <f>VLOOKUP(Table1[[#This Row],[Sales Rep ID]],Table2[[#All],[Sales Rep ID]:[Name]],2,0)</f>
        <v>Diana Prince</v>
      </c>
      <c r="M265">
        <f>VLOOKUP(Table1[[#This Row],[Sales Rep ID]],Table2[#All],7,0)</f>
        <v>102</v>
      </c>
      <c r="N265">
        <f>VLOOKUP(Table1[[#This Row],[Sales Rep ID]],Table2[#All],4,0)</f>
        <v>60000</v>
      </c>
      <c r="O265">
        <f>VLOOKUP(Table1[[#This Row],[Sales Rep ID]],Table2[#All],5,0)</f>
        <v>61000</v>
      </c>
      <c r="P265" t="str">
        <f>VLOOKUP(Table1[[#This Row],[Sales Rep ID]],Table2[#All],8,0)</f>
        <v>2023-01-10</v>
      </c>
    </row>
    <row r="266" spans="1:16" x14ac:dyDescent="0.3">
      <c r="A266">
        <v>1265</v>
      </c>
      <c r="B266" s="1">
        <v>45439</v>
      </c>
      <c r="C266" t="s">
        <v>11</v>
      </c>
      <c r="D266" t="s">
        <v>279</v>
      </c>
      <c r="E266" t="s">
        <v>480</v>
      </c>
      <c r="F266" t="s">
        <v>483</v>
      </c>
      <c r="G266">
        <v>10</v>
      </c>
      <c r="H266">
        <v>156.66999999999999</v>
      </c>
      <c r="I266" t="s">
        <v>484</v>
      </c>
      <c r="J266" t="s">
        <v>490</v>
      </c>
      <c r="K266">
        <v>1566.7</v>
      </c>
      <c r="L266" t="str">
        <f>VLOOKUP(Table1[[#This Row],[Sales Rep ID]],Table2[[#All],[Sales Rep ID]:[Name]],2,0)</f>
        <v>Charlie Lee</v>
      </c>
      <c r="M266">
        <f>VLOOKUP(Table1[[#This Row],[Sales Rep ID]],Table2[#All],7,0)</f>
        <v>94</v>
      </c>
      <c r="N266">
        <f>VLOOKUP(Table1[[#This Row],[Sales Rep ID]],Table2[#All],4,0)</f>
        <v>55000</v>
      </c>
      <c r="O266">
        <f>VLOOKUP(Table1[[#This Row],[Sales Rep ID]],Table2[#All],5,0)</f>
        <v>52000</v>
      </c>
      <c r="P266" t="str">
        <f>VLOOKUP(Table1[[#This Row],[Sales Rep ID]],Table2[#All],8,0)</f>
        <v>2020-09-20</v>
      </c>
    </row>
    <row r="267" spans="1:16" x14ac:dyDescent="0.3">
      <c r="A267">
        <v>1266</v>
      </c>
      <c r="B267" s="1">
        <v>45531</v>
      </c>
      <c r="C267" t="s">
        <v>12</v>
      </c>
      <c r="D267" t="s">
        <v>280</v>
      </c>
      <c r="E267" t="s">
        <v>478</v>
      </c>
      <c r="F267" t="s">
        <v>481</v>
      </c>
      <c r="G267">
        <v>18</v>
      </c>
      <c r="H267">
        <v>194.2</v>
      </c>
      <c r="I267" t="s">
        <v>486</v>
      </c>
      <c r="J267" t="s">
        <v>488</v>
      </c>
      <c r="K267">
        <v>3495.6</v>
      </c>
      <c r="L267" t="str">
        <f>VLOOKUP(Table1[[#This Row],[Sales Rep ID]],Table2[[#All],[Sales Rep ID]:[Name]],2,0)</f>
        <v>Diana Prince</v>
      </c>
      <c r="M267">
        <f>VLOOKUP(Table1[[#This Row],[Sales Rep ID]],Table2[#All],7,0)</f>
        <v>102</v>
      </c>
      <c r="N267">
        <f>VLOOKUP(Table1[[#This Row],[Sales Rep ID]],Table2[#All],4,0)</f>
        <v>60000</v>
      </c>
      <c r="O267">
        <f>VLOOKUP(Table1[[#This Row],[Sales Rep ID]],Table2[#All],5,0)</f>
        <v>61000</v>
      </c>
      <c r="P267" t="str">
        <f>VLOOKUP(Table1[[#This Row],[Sales Rep ID]],Table2[#All],8,0)</f>
        <v>2023-01-10</v>
      </c>
    </row>
    <row r="268" spans="1:16" x14ac:dyDescent="0.3">
      <c r="A268">
        <v>1267</v>
      </c>
      <c r="B268" s="1">
        <v>45338</v>
      </c>
      <c r="C268" t="s">
        <v>12</v>
      </c>
      <c r="D268" t="s">
        <v>281</v>
      </c>
      <c r="E268" t="s">
        <v>479</v>
      </c>
      <c r="F268" t="s">
        <v>482</v>
      </c>
      <c r="G268">
        <v>18</v>
      </c>
      <c r="H268">
        <v>99.15</v>
      </c>
      <c r="I268" t="s">
        <v>484</v>
      </c>
      <c r="J268" t="s">
        <v>488</v>
      </c>
      <c r="K268">
        <v>1784.7</v>
      </c>
      <c r="L268" t="str">
        <f>VLOOKUP(Table1[[#This Row],[Sales Rep ID]],Table2[[#All],[Sales Rep ID]:[Name]],2,0)</f>
        <v>Diana Prince</v>
      </c>
      <c r="M268">
        <f>VLOOKUP(Table1[[#This Row],[Sales Rep ID]],Table2[#All],7,0)</f>
        <v>102</v>
      </c>
      <c r="N268">
        <f>VLOOKUP(Table1[[#This Row],[Sales Rep ID]],Table2[#All],4,0)</f>
        <v>60000</v>
      </c>
      <c r="O268">
        <f>VLOOKUP(Table1[[#This Row],[Sales Rep ID]],Table2[#All],5,0)</f>
        <v>61000</v>
      </c>
      <c r="P268" t="str">
        <f>VLOOKUP(Table1[[#This Row],[Sales Rep ID]],Table2[#All],8,0)</f>
        <v>2023-01-10</v>
      </c>
    </row>
    <row r="269" spans="1:16" x14ac:dyDescent="0.3">
      <c r="A269">
        <v>1268</v>
      </c>
      <c r="B269" s="1">
        <v>45489</v>
      </c>
      <c r="C269" t="s">
        <v>12</v>
      </c>
      <c r="D269" t="s">
        <v>282</v>
      </c>
      <c r="E269" t="s">
        <v>480</v>
      </c>
      <c r="F269" t="s">
        <v>481</v>
      </c>
      <c r="G269">
        <v>3</v>
      </c>
      <c r="H269">
        <v>70.11</v>
      </c>
      <c r="I269" t="s">
        <v>485</v>
      </c>
      <c r="J269" t="s">
        <v>489</v>
      </c>
      <c r="K269">
        <v>210.33</v>
      </c>
      <c r="L269" t="str">
        <f>VLOOKUP(Table1[[#This Row],[Sales Rep ID]],Table2[[#All],[Sales Rep ID]:[Name]],2,0)</f>
        <v>Diana Prince</v>
      </c>
      <c r="M269">
        <f>VLOOKUP(Table1[[#This Row],[Sales Rep ID]],Table2[#All],7,0)</f>
        <v>102</v>
      </c>
      <c r="N269">
        <f>VLOOKUP(Table1[[#This Row],[Sales Rep ID]],Table2[#All],4,0)</f>
        <v>60000</v>
      </c>
      <c r="O269">
        <f>VLOOKUP(Table1[[#This Row],[Sales Rep ID]],Table2[#All],5,0)</f>
        <v>61000</v>
      </c>
      <c r="P269" t="str">
        <f>VLOOKUP(Table1[[#This Row],[Sales Rep ID]],Table2[#All],8,0)</f>
        <v>2023-01-10</v>
      </c>
    </row>
    <row r="270" spans="1:16" x14ac:dyDescent="0.3">
      <c r="A270">
        <v>1269</v>
      </c>
      <c r="B270" s="1">
        <v>45338</v>
      </c>
      <c r="C270" t="s">
        <v>13</v>
      </c>
      <c r="D270" t="s">
        <v>283</v>
      </c>
      <c r="E270" t="s">
        <v>477</v>
      </c>
      <c r="F270" t="s">
        <v>482</v>
      </c>
      <c r="G270">
        <v>15</v>
      </c>
      <c r="H270">
        <v>163.69</v>
      </c>
      <c r="I270" t="s">
        <v>484</v>
      </c>
      <c r="J270" t="s">
        <v>490</v>
      </c>
      <c r="K270">
        <v>2455.35</v>
      </c>
      <c r="L270" t="str">
        <f>VLOOKUP(Table1[[#This Row],[Sales Rep ID]],Table2[[#All],[Sales Rep ID]:[Name]],2,0)</f>
        <v>Bob Johnson</v>
      </c>
      <c r="M270">
        <f>VLOOKUP(Table1[[#This Row],[Sales Rep ID]],Table2[#All],7,0)</f>
        <v>102</v>
      </c>
      <c r="N270">
        <f>VLOOKUP(Table1[[#This Row],[Sales Rep ID]],Table2[#All],4,0)</f>
        <v>45000</v>
      </c>
      <c r="O270">
        <f>VLOOKUP(Table1[[#This Row],[Sales Rep ID]],Table2[#All],5,0)</f>
        <v>46000</v>
      </c>
      <c r="P270" t="str">
        <f>VLOOKUP(Table1[[#This Row],[Sales Rep ID]],Table2[#All],8,0)</f>
        <v>2021-06-15</v>
      </c>
    </row>
    <row r="271" spans="1:16" x14ac:dyDescent="0.3">
      <c r="A271">
        <v>1270</v>
      </c>
      <c r="B271" s="1">
        <v>45369</v>
      </c>
      <c r="C271" t="s">
        <v>14</v>
      </c>
      <c r="D271" t="s">
        <v>284</v>
      </c>
      <c r="E271" t="s">
        <v>478</v>
      </c>
      <c r="F271" t="s">
        <v>481</v>
      </c>
      <c r="G271">
        <v>15</v>
      </c>
      <c r="H271">
        <v>78.73</v>
      </c>
      <c r="I271" t="s">
        <v>484</v>
      </c>
      <c r="J271" t="s">
        <v>489</v>
      </c>
      <c r="K271">
        <v>1180.95</v>
      </c>
      <c r="L271" t="str">
        <f>VLOOKUP(Table1[[#This Row],[Sales Rep ID]],Table2[[#All],[Sales Rep ID]:[Name]],2,0)</f>
        <v>Alice Smith</v>
      </c>
      <c r="M271">
        <f>VLOOKUP(Table1[[#This Row],[Sales Rep ID]],Table2[#All],7,0)</f>
        <v>96</v>
      </c>
      <c r="N271">
        <f>VLOOKUP(Table1[[#This Row],[Sales Rep ID]],Table2[#All],4,0)</f>
        <v>50000</v>
      </c>
      <c r="O271">
        <f>VLOOKUP(Table1[[#This Row],[Sales Rep ID]],Table2[#All],5,0)</f>
        <v>48000</v>
      </c>
      <c r="P271" t="str">
        <f>VLOOKUP(Table1[[#This Row],[Sales Rep ID]],Table2[#All],8,0)</f>
        <v>2022-03-01</v>
      </c>
    </row>
    <row r="272" spans="1:16" x14ac:dyDescent="0.3">
      <c r="A272">
        <v>1271</v>
      </c>
      <c r="B272" s="1">
        <v>45415</v>
      </c>
      <c r="C272" t="s">
        <v>14</v>
      </c>
      <c r="D272" t="s">
        <v>285</v>
      </c>
      <c r="E272" t="s">
        <v>477</v>
      </c>
      <c r="F272" t="s">
        <v>483</v>
      </c>
      <c r="G272">
        <v>4</v>
      </c>
      <c r="H272">
        <v>73.89</v>
      </c>
      <c r="I272" t="s">
        <v>484</v>
      </c>
      <c r="J272" t="s">
        <v>488</v>
      </c>
      <c r="K272">
        <v>295.56</v>
      </c>
      <c r="L272" t="str">
        <f>VLOOKUP(Table1[[#This Row],[Sales Rep ID]],Table2[[#All],[Sales Rep ID]:[Name]],2,0)</f>
        <v>Alice Smith</v>
      </c>
      <c r="M272">
        <f>VLOOKUP(Table1[[#This Row],[Sales Rep ID]],Table2[#All],7,0)</f>
        <v>96</v>
      </c>
      <c r="N272">
        <f>VLOOKUP(Table1[[#This Row],[Sales Rep ID]],Table2[#All],4,0)</f>
        <v>50000</v>
      </c>
      <c r="O272">
        <f>VLOOKUP(Table1[[#This Row],[Sales Rep ID]],Table2[#All],5,0)</f>
        <v>48000</v>
      </c>
      <c r="P272" t="str">
        <f>VLOOKUP(Table1[[#This Row],[Sales Rep ID]],Table2[#All],8,0)</f>
        <v>2022-03-01</v>
      </c>
    </row>
    <row r="273" spans="1:16" x14ac:dyDescent="0.3">
      <c r="A273">
        <v>1272</v>
      </c>
      <c r="B273" s="1">
        <v>45366</v>
      </c>
      <c r="C273" t="s">
        <v>13</v>
      </c>
      <c r="D273" t="s">
        <v>286</v>
      </c>
      <c r="E273" t="s">
        <v>478</v>
      </c>
      <c r="F273" t="s">
        <v>482</v>
      </c>
      <c r="G273">
        <v>9</v>
      </c>
      <c r="H273">
        <v>61.85</v>
      </c>
      <c r="I273" t="s">
        <v>484</v>
      </c>
      <c r="J273" t="s">
        <v>488</v>
      </c>
      <c r="K273">
        <v>556.65</v>
      </c>
      <c r="L273" t="str">
        <f>VLOOKUP(Table1[[#This Row],[Sales Rep ID]],Table2[[#All],[Sales Rep ID]:[Name]],2,0)</f>
        <v>Bob Johnson</v>
      </c>
      <c r="M273">
        <f>VLOOKUP(Table1[[#This Row],[Sales Rep ID]],Table2[#All],7,0)</f>
        <v>102</v>
      </c>
      <c r="N273">
        <f>VLOOKUP(Table1[[#This Row],[Sales Rep ID]],Table2[#All],4,0)</f>
        <v>45000</v>
      </c>
      <c r="O273">
        <f>VLOOKUP(Table1[[#This Row],[Sales Rep ID]],Table2[#All],5,0)</f>
        <v>46000</v>
      </c>
      <c r="P273" t="str">
        <f>VLOOKUP(Table1[[#This Row],[Sales Rep ID]],Table2[#All],8,0)</f>
        <v>2021-06-15</v>
      </c>
    </row>
    <row r="274" spans="1:16" x14ac:dyDescent="0.3">
      <c r="A274">
        <v>1273</v>
      </c>
      <c r="B274" s="1">
        <v>45650</v>
      </c>
      <c r="C274" t="s">
        <v>13</v>
      </c>
      <c r="D274" t="s">
        <v>287</v>
      </c>
      <c r="E274" t="s">
        <v>479</v>
      </c>
      <c r="F274" t="s">
        <v>483</v>
      </c>
      <c r="G274">
        <v>19</v>
      </c>
      <c r="H274">
        <v>43.34</v>
      </c>
      <c r="I274" t="s">
        <v>487</v>
      </c>
      <c r="J274" t="s">
        <v>490</v>
      </c>
      <c r="K274">
        <v>823.46</v>
      </c>
      <c r="L274" t="str">
        <f>VLOOKUP(Table1[[#This Row],[Sales Rep ID]],Table2[[#All],[Sales Rep ID]:[Name]],2,0)</f>
        <v>Bob Johnson</v>
      </c>
      <c r="M274">
        <f>VLOOKUP(Table1[[#This Row],[Sales Rep ID]],Table2[#All],7,0)</f>
        <v>102</v>
      </c>
      <c r="N274">
        <f>VLOOKUP(Table1[[#This Row],[Sales Rep ID]],Table2[#All],4,0)</f>
        <v>45000</v>
      </c>
      <c r="O274">
        <f>VLOOKUP(Table1[[#This Row],[Sales Rep ID]],Table2[#All],5,0)</f>
        <v>46000</v>
      </c>
      <c r="P274" t="str">
        <f>VLOOKUP(Table1[[#This Row],[Sales Rep ID]],Table2[#All],8,0)</f>
        <v>2021-06-15</v>
      </c>
    </row>
    <row r="275" spans="1:16" x14ac:dyDescent="0.3">
      <c r="A275">
        <v>1274</v>
      </c>
      <c r="B275" s="1">
        <v>45428</v>
      </c>
      <c r="C275" t="s">
        <v>14</v>
      </c>
      <c r="D275" t="s">
        <v>288</v>
      </c>
      <c r="E275" t="s">
        <v>479</v>
      </c>
      <c r="F275" t="s">
        <v>483</v>
      </c>
      <c r="G275">
        <v>17</v>
      </c>
      <c r="H275">
        <v>66.16</v>
      </c>
      <c r="I275" t="s">
        <v>487</v>
      </c>
      <c r="J275" t="s">
        <v>490</v>
      </c>
      <c r="K275">
        <v>1124.72</v>
      </c>
      <c r="L275" t="str">
        <f>VLOOKUP(Table1[[#This Row],[Sales Rep ID]],Table2[[#All],[Sales Rep ID]:[Name]],2,0)</f>
        <v>Alice Smith</v>
      </c>
      <c r="M275">
        <f>VLOOKUP(Table1[[#This Row],[Sales Rep ID]],Table2[#All],7,0)</f>
        <v>96</v>
      </c>
      <c r="N275">
        <f>VLOOKUP(Table1[[#This Row],[Sales Rep ID]],Table2[#All],4,0)</f>
        <v>50000</v>
      </c>
      <c r="O275">
        <f>VLOOKUP(Table1[[#This Row],[Sales Rep ID]],Table2[#All],5,0)</f>
        <v>48000</v>
      </c>
      <c r="P275" t="str">
        <f>VLOOKUP(Table1[[#This Row],[Sales Rep ID]],Table2[#All],8,0)</f>
        <v>2022-03-01</v>
      </c>
    </row>
    <row r="276" spans="1:16" x14ac:dyDescent="0.3">
      <c r="A276">
        <v>1275</v>
      </c>
      <c r="B276" s="1">
        <v>45381</v>
      </c>
      <c r="C276" t="s">
        <v>12</v>
      </c>
      <c r="D276" t="s">
        <v>289</v>
      </c>
      <c r="E276" t="s">
        <v>478</v>
      </c>
      <c r="F276" t="s">
        <v>482</v>
      </c>
      <c r="G276">
        <v>11</v>
      </c>
      <c r="H276">
        <v>83.96</v>
      </c>
      <c r="I276" t="s">
        <v>487</v>
      </c>
      <c r="J276" t="s">
        <v>490</v>
      </c>
      <c r="K276">
        <v>923.56</v>
      </c>
      <c r="L276" t="str">
        <f>VLOOKUP(Table1[[#This Row],[Sales Rep ID]],Table2[[#All],[Sales Rep ID]:[Name]],2,0)</f>
        <v>Diana Prince</v>
      </c>
      <c r="M276">
        <f>VLOOKUP(Table1[[#This Row],[Sales Rep ID]],Table2[#All],7,0)</f>
        <v>102</v>
      </c>
      <c r="N276">
        <f>VLOOKUP(Table1[[#This Row],[Sales Rep ID]],Table2[#All],4,0)</f>
        <v>60000</v>
      </c>
      <c r="O276">
        <f>VLOOKUP(Table1[[#This Row],[Sales Rep ID]],Table2[#All],5,0)</f>
        <v>61000</v>
      </c>
      <c r="P276" t="str">
        <f>VLOOKUP(Table1[[#This Row],[Sales Rep ID]],Table2[#All],8,0)</f>
        <v>2023-01-10</v>
      </c>
    </row>
    <row r="277" spans="1:16" x14ac:dyDescent="0.3">
      <c r="A277">
        <v>1276</v>
      </c>
      <c r="B277" s="1">
        <v>45616</v>
      </c>
      <c r="C277" t="s">
        <v>11</v>
      </c>
      <c r="D277" t="s">
        <v>290</v>
      </c>
      <c r="E277" t="s">
        <v>478</v>
      </c>
      <c r="F277" t="s">
        <v>482</v>
      </c>
      <c r="G277">
        <v>9</v>
      </c>
      <c r="H277">
        <v>141.32</v>
      </c>
      <c r="I277" t="s">
        <v>486</v>
      </c>
      <c r="J277" t="s">
        <v>489</v>
      </c>
      <c r="K277">
        <v>1271.8800000000001</v>
      </c>
      <c r="L277" t="str">
        <f>VLOOKUP(Table1[[#This Row],[Sales Rep ID]],Table2[[#All],[Sales Rep ID]:[Name]],2,0)</f>
        <v>Charlie Lee</v>
      </c>
      <c r="M277">
        <f>VLOOKUP(Table1[[#This Row],[Sales Rep ID]],Table2[#All],7,0)</f>
        <v>94</v>
      </c>
      <c r="N277">
        <f>VLOOKUP(Table1[[#This Row],[Sales Rep ID]],Table2[#All],4,0)</f>
        <v>55000</v>
      </c>
      <c r="O277">
        <f>VLOOKUP(Table1[[#This Row],[Sales Rep ID]],Table2[#All],5,0)</f>
        <v>52000</v>
      </c>
      <c r="P277" t="str">
        <f>VLOOKUP(Table1[[#This Row],[Sales Rep ID]],Table2[#All],8,0)</f>
        <v>2020-09-20</v>
      </c>
    </row>
    <row r="278" spans="1:16" x14ac:dyDescent="0.3">
      <c r="A278">
        <v>1277</v>
      </c>
      <c r="B278" s="1">
        <v>45352</v>
      </c>
      <c r="C278" t="s">
        <v>11</v>
      </c>
      <c r="D278" t="s">
        <v>291</v>
      </c>
      <c r="E278" t="s">
        <v>478</v>
      </c>
      <c r="F278" t="s">
        <v>483</v>
      </c>
      <c r="G278">
        <v>10</v>
      </c>
      <c r="H278">
        <v>31.26</v>
      </c>
      <c r="I278" t="s">
        <v>486</v>
      </c>
      <c r="J278" t="s">
        <v>490</v>
      </c>
      <c r="K278">
        <v>312.60000000000002</v>
      </c>
      <c r="L278" t="str">
        <f>VLOOKUP(Table1[[#This Row],[Sales Rep ID]],Table2[[#All],[Sales Rep ID]:[Name]],2,0)</f>
        <v>Charlie Lee</v>
      </c>
      <c r="M278">
        <f>VLOOKUP(Table1[[#This Row],[Sales Rep ID]],Table2[#All],7,0)</f>
        <v>94</v>
      </c>
      <c r="N278">
        <f>VLOOKUP(Table1[[#This Row],[Sales Rep ID]],Table2[#All],4,0)</f>
        <v>55000</v>
      </c>
      <c r="O278">
        <f>VLOOKUP(Table1[[#This Row],[Sales Rep ID]],Table2[#All],5,0)</f>
        <v>52000</v>
      </c>
      <c r="P278" t="str">
        <f>VLOOKUP(Table1[[#This Row],[Sales Rep ID]],Table2[#All],8,0)</f>
        <v>2020-09-20</v>
      </c>
    </row>
    <row r="279" spans="1:16" x14ac:dyDescent="0.3">
      <c r="A279">
        <v>1278</v>
      </c>
      <c r="B279" s="1">
        <v>45429</v>
      </c>
      <c r="C279" t="s">
        <v>11</v>
      </c>
      <c r="D279" t="s">
        <v>292</v>
      </c>
      <c r="E279" t="s">
        <v>479</v>
      </c>
      <c r="F279" t="s">
        <v>483</v>
      </c>
      <c r="G279">
        <v>18</v>
      </c>
      <c r="H279">
        <v>57.89</v>
      </c>
      <c r="I279" t="s">
        <v>485</v>
      </c>
      <c r="J279" t="s">
        <v>490</v>
      </c>
      <c r="K279">
        <v>1042.02</v>
      </c>
      <c r="L279" t="str">
        <f>VLOOKUP(Table1[[#This Row],[Sales Rep ID]],Table2[[#All],[Sales Rep ID]:[Name]],2,0)</f>
        <v>Charlie Lee</v>
      </c>
      <c r="M279">
        <f>VLOOKUP(Table1[[#This Row],[Sales Rep ID]],Table2[#All],7,0)</f>
        <v>94</v>
      </c>
      <c r="N279">
        <f>VLOOKUP(Table1[[#This Row],[Sales Rep ID]],Table2[#All],4,0)</f>
        <v>55000</v>
      </c>
      <c r="O279">
        <f>VLOOKUP(Table1[[#This Row],[Sales Rep ID]],Table2[#All],5,0)</f>
        <v>52000</v>
      </c>
      <c r="P279" t="str">
        <f>VLOOKUP(Table1[[#This Row],[Sales Rep ID]],Table2[#All],8,0)</f>
        <v>2020-09-20</v>
      </c>
    </row>
    <row r="280" spans="1:16" x14ac:dyDescent="0.3">
      <c r="A280">
        <v>1279</v>
      </c>
      <c r="B280" s="1">
        <v>45341</v>
      </c>
      <c r="C280" t="s">
        <v>12</v>
      </c>
      <c r="D280" t="s">
        <v>293</v>
      </c>
      <c r="E280" t="s">
        <v>480</v>
      </c>
      <c r="F280" t="s">
        <v>483</v>
      </c>
      <c r="G280">
        <v>13</v>
      </c>
      <c r="H280">
        <v>165.62</v>
      </c>
      <c r="I280" t="s">
        <v>487</v>
      </c>
      <c r="J280" t="s">
        <v>488</v>
      </c>
      <c r="K280">
        <v>2153.06</v>
      </c>
      <c r="L280" t="str">
        <f>VLOOKUP(Table1[[#This Row],[Sales Rep ID]],Table2[[#All],[Sales Rep ID]:[Name]],2,0)</f>
        <v>Diana Prince</v>
      </c>
      <c r="M280">
        <f>VLOOKUP(Table1[[#This Row],[Sales Rep ID]],Table2[#All],7,0)</f>
        <v>102</v>
      </c>
      <c r="N280">
        <f>VLOOKUP(Table1[[#This Row],[Sales Rep ID]],Table2[#All],4,0)</f>
        <v>60000</v>
      </c>
      <c r="O280">
        <f>VLOOKUP(Table1[[#This Row],[Sales Rep ID]],Table2[#All],5,0)</f>
        <v>61000</v>
      </c>
      <c r="P280" t="str">
        <f>VLOOKUP(Table1[[#This Row],[Sales Rep ID]],Table2[#All],8,0)</f>
        <v>2023-01-10</v>
      </c>
    </row>
    <row r="281" spans="1:16" x14ac:dyDescent="0.3">
      <c r="A281">
        <v>1280</v>
      </c>
      <c r="B281" s="1">
        <v>45550</v>
      </c>
      <c r="C281" t="s">
        <v>14</v>
      </c>
      <c r="D281" t="s">
        <v>294</v>
      </c>
      <c r="E281" t="s">
        <v>477</v>
      </c>
      <c r="F281" t="s">
        <v>483</v>
      </c>
      <c r="G281">
        <v>8</v>
      </c>
      <c r="H281">
        <v>46.45</v>
      </c>
      <c r="I281" t="s">
        <v>486</v>
      </c>
      <c r="J281" t="s">
        <v>488</v>
      </c>
      <c r="K281">
        <v>371.6</v>
      </c>
      <c r="L281" t="str">
        <f>VLOOKUP(Table1[[#This Row],[Sales Rep ID]],Table2[[#All],[Sales Rep ID]:[Name]],2,0)</f>
        <v>Alice Smith</v>
      </c>
      <c r="M281">
        <f>VLOOKUP(Table1[[#This Row],[Sales Rep ID]],Table2[#All],7,0)</f>
        <v>96</v>
      </c>
      <c r="N281">
        <f>VLOOKUP(Table1[[#This Row],[Sales Rep ID]],Table2[#All],4,0)</f>
        <v>50000</v>
      </c>
      <c r="O281">
        <f>VLOOKUP(Table1[[#This Row],[Sales Rep ID]],Table2[#All],5,0)</f>
        <v>48000</v>
      </c>
      <c r="P281" t="str">
        <f>VLOOKUP(Table1[[#This Row],[Sales Rep ID]],Table2[#All],8,0)</f>
        <v>2022-03-01</v>
      </c>
    </row>
    <row r="282" spans="1:16" x14ac:dyDescent="0.3">
      <c r="A282">
        <v>1281</v>
      </c>
      <c r="B282" s="1">
        <v>45398</v>
      </c>
      <c r="C282" t="s">
        <v>13</v>
      </c>
      <c r="D282" t="s">
        <v>295</v>
      </c>
      <c r="E282" t="s">
        <v>477</v>
      </c>
      <c r="F282" t="s">
        <v>482</v>
      </c>
      <c r="G282">
        <v>7</v>
      </c>
      <c r="H282">
        <v>81.680000000000007</v>
      </c>
      <c r="I282" t="s">
        <v>484</v>
      </c>
      <c r="J282" t="s">
        <v>490</v>
      </c>
      <c r="K282">
        <v>571.76</v>
      </c>
      <c r="L282" t="str">
        <f>VLOOKUP(Table1[[#This Row],[Sales Rep ID]],Table2[[#All],[Sales Rep ID]:[Name]],2,0)</f>
        <v>Bob Johnson</v>
      </c>
      <c r="M282">
        <f>VLOOKUP(Table1[[#This Row],[Sales Rep ID]],Table2[#All],7,0)</f>
        <v>102</v>
      </c>
      <c r="N282">
        <f>VLOOKUP(Table1[[#This Row],[Sales Rep ID]],Table2[#All],4,0)</f>
        <v>45000</v>
      </c>
      <c r="O282">
        <f>VLOOKUP(Table1[[#This Row],[Sales Rep ID]],Table2[#All],5,0)</f>
        <v>46000</v>
      </c>
      <c r="P282" t="str">
        <f>VLOOKUP(Table1[[#This Row],[Sales Rep ID]],Table2[#All],8,0)</f>
        <v>2021-06-15</v>
      </c>
    </row>
    <row r="283" spans="1:16" x14ac:dyDescent="0.3">
      <c r="A283">
        <v>1282</v>
      </c>
      <c r="B283" s="1">
        <v>45404</v>
      </c>
      <c r="C283" t="s">
        <v>14</v>
      </c>
      <c r="D283" t="s">
        <v>296</v>
      </c>
      <c r="E283" t="s">
        <v>479</v>
      </c>
      <c r="F283" t="s">
        <v>482</v>
      </c>
      <c r="G283">
        <v>17</v>
      </c>
      <c r="H283">
        <v>175.64</v>
      </c>
      <c r="I283" t="s">
        <v>484</v>
      </c>
      <c r="J283" t="s">
        <v>490</v>
      </c>
      <c r="K283">
        <v>2985.88</v>
      </c>
      <c r="L283" t="str">
        <f>VLOOKUP(Table1[[#This Row],[Sales Rep ID]],Table2[[#All],[Sales Rep ID]:[Name]],2,0)</f>
        <v>Alice Smith</v>
      </c>
      <c r="M283">
        <f>VLOOKUP(Table1[[#This Row],[Sales Rep ID]],Table2[#All],7,0)</f>
        <v>96</v>
      </c>
      <c r="N283">
        <f>VLOOKUP(Table1[[#This Row],[Sales Rep ID]],Table2[#All],4,0)</f>
        <v>50000</v>
      </c>
      <c r="O283">
        <f>VLOOKUP(Table1[[#This Row],[Sales Rep ID]],Table2[#All],5,0)</f>
        <v>48000</v>
      </c>
      <c r="P283" t="str">
        <f>VLOOKUP(Table1[[#This Row],[Sales Rep ID]],Table2[#All],8,0)</f>
        <v>2022-03-01</v>
      </c>
    </row>
    <row r="284" spans="1:16" x14ac:dyDescent="0.3">
      <c r="A284">
        <v>1283</v>
      </c>
      <c r="B284" s="1">
        <v>45641</v>
      </c>
      <c r="C284" t="s">
        <v>12</v>
      </c>
      <c r="D284" t="s">
        <v>297</v>
      </c>
      <c r="E284" t="s">
        <v>477</v>
      </c>
      <c r="F284" t="s">
        <v>483</v>
      </c>
      <c r="G284">
        <v>15</v>
      </c>
      <c r="H284">
        <v>47.89</v>
      </c>
      <c r="I284" t="s">
        <v>487</v>
      </c>
      <c r="J284" t="s">
        <v>488</v>
      </c>
      <c r="K284">
        <v>718.35</v>
      </c>
      <c r="L284" t="str">
        <f>VLOOKUP(Table1[[#This Row],[Sales Rep ID]],Table2[[#All],[Sales Rep ID]:[Name]],2,0)</f>
        <v>Diana Prince</v>
      </c>
      <c r="M284">
        <f>VLOOKUP(Table1[[#This Row],[Sales Rep ID]],Table2[#All],7,0)</f>
        <v>102</v>
      </c>
      <c r="N284">
        <f>VLOOKUP(Table1[[#This Row],[Sales Rep ID]],Table2[#All],4,0)</f>
        <v>60000</v>
      </c>
      <c r="O284">
        <f>VLOOKUP(Table1[[#This Row],[Sales Rep ID]],Table2[#All],5,0)</f>
        <v>61000</v>
      </c>
      <c r="P284" t="str">
        <f>VLOOKUP(Table1[[#This Row],[Sales Rep ID]],Table2[#All],8,0)</f>
        <v>2023-01-10</v>
      </c>
    </row>
    <row r="285" spans="1:16" x14ac:dyDescent="0.3">
      <c r="A285">
        <v>1284</v>
      </c>
      <c r="B285" s="1">
        <v>45545</v>
      </c>
      <c r="C285" t="s">
        <v>13</v>
      </c>
      <c r="D285" t="s">
        <v>298</v>
      </c>
      <c r="E285" t="s">
        <v>478</v>
      </c>
      <c r="F285" t="s">
        <v>481</v>
      </c>
      <c r="G285">
        <v>15</v>
      </c>
      <c r="H285">
        <v>34.89</v>
      </c>
      <c r="I285" t="s">
        <v>485</v>
      </c>
      <c r="J285" t="s">
        <v>490</v>
      </c>
      <c r="K285">
        <v>523.35</v>
      </c>
      <c r="L285" t="str">
        <f>VLOOKUP(Table1[[#This Row],[Sales Rep ID]],Table2[[#All],[Sales Rep ID]:[Name]],2,0)</f>
        <v>Bob Johnson</v>
      </c>
      <c r="M285">
        <f>VLOOKUP(Table1[[#This Row],[Sales Rep ID]],Table2[#All],7,0)</f>
        <v>102</v>
      </c>
      <c r="N285">
        <f>VLOOKUP(Table1[[#This Row],[Sales Rep ID]],Table2[#All],4,0)</f>
        <v>45000</v>
      </c>
      <c r="O285">
        <f>VLOOKUP(Table1[[#This Row],[Sales Rep ID]],Table2[#All],5,0)</f>
        <v>46000</v>
      </c>
      <c r="P285" t="str">
        <f>VLOOKUP(Table1[[#This Row],[Sales Rep ID]],Table2[#All],8,0)</f>
        <v>2021-06-15</v>
      </c>
    </row>
    <row r="286" spans="1:16" x14ac:dyDescent="0.3">
      <c r="A286">
        <v>1285</v>
      </c>
      <c r="B286" s="1">
        <v>45409</v>
      </c>
      <c r="C286" t="s">
        <v>12</v>
      </c>
      <c r="D286" t="s">
        <v>299</v>
      </c>
      <c r="E286" t="s">
        <v>480</v>
      </c>
      <c r="F286" t="s">
        <v>481</v>
      </c>
      <c r="G286">
        <v>1</v>
      </c>
      <c r="H286">
        <v>107.22</v>
      </c>
      <c r="I286" t="s">
        <v>485</v>
      </c>
      <c r="J286" t="s">
        <v>489</v>
      </c>
      <c r="K286">
        <v>107.22</v>
      </c>
      <c r="L286" t="str">
        <f>VLOOKUP(Table1[[#This Row],[Sales Rep ID]],Table2[[#All],[Sales Rep ID]:[Name]],2,0)</f>
        <v>Diana Prince</v>
      </c>
      <c r="M286">
        <f>VLOOKUP(Table1[[#This Row],[Sales Rep ID]],Table2[#All],7,0)</f>
        <v>102</v>
      </c>
      <c r="N286">
        <f>VLOOKUP(Table1[[#This Row],[Sales Rep ID]],Table2[#All],4,0)</f>
        <v>60000</v>
      </c>
      <c r="O286">
        <f>VLOOKUP(Table1[[#This Row],[Sales Rep ID]],Table2[#All],5,0)</f>
        <v>61000</v>
      </c>
      <c r="P286" t="str">
        <f>VLOOKUP(Table1[[#This Row],[Sales Rep ID]],Table2[#All],8,0)</f>
        <v>2023-01-10</v>
      </c>
    </row>
    <row r="287" spans="1:16" x14ac:dyDescent="0.3">
      <c r="A287">
        <v>1286</v>
      </c>
      <c r="B287" s="1">
        <v>45489</v>
      </c>
      <c r="C287" t="s">
        <v>11</v>
      </c>
      <c r="D287" t="s">
        <v>300</v>
      </c>
      <c r="E287" t="s">
        <v>477</v>
      </c>
      <c r="F287" t="s">
        <v>482</v>
      </c>
      <c r="G287">
        <v>14</v>
      </c>
      <c r="H287">
        <v>74.44</v>
      </c>
      <c r="I287" t="s">
        <v>484</v>
      </c>
      <c r="J287" t="s">
        <v>489</v>
      </c>
      <c r="K287">
        <v>1042.1600000000001</v>
      </c>
      <c r="L287" t="str">
        <f>VLOOKUP(Table1[[#This Row],[Sales Rep ID]],Table2[[#All],[Sales Rep ID]:[Name]],2,0)</f>
        <v>Charlie Lee</v>
      </c>
      <c r="M287">
        <f>VLOOKUP(Table1[[#This Row],[Sales Rep ID]],Table2[#All],7,0)</f>
        <v>94</v>
      </c>
      <c r="N287">
        <f>VLOOKUP(Table1[[#This Row],[Sales Rep ID]],Table2[#All],4,0)</f>
        <v>55000</v>
      </c>
      <c r="O287">
        <f>VLOOKUP(Table1[[#This Row],[Sales Rep ID]],Table2[#All],5,0)</f>
        <v>52000</v>
      </c>
      <c r="P287" t="str">
        <f>VLOOKUP(Table1[[#This Row],[Sales Rep ID]],Table2[#All],8,0)</f>
        <v>2020-09-20</v>
      </c>
    </row>
    <row r="288" spans="1:16" x14ac:dyDescent="0.3">
      <c r="A288">
        <v>1287</v>
      </c>
      <c r="B288" s="1">
        <v>45628</v>
      </c>
      <c r="C288" t="s">
        <v>11</v>
      </c>
      <c r="D288" t="s">
        <v>301</v>
      </c>
      <c r="E288" t="s">
        <v>480</v>
      </c>
      <c r="F288" t="s">
        <v>483</v>
      </c>
      <c r="G288">
        <v>5</v>
      </c>
      <c r="H288">
        <v>121.41</v>
      </c>
      <c r="I288" t="s">
        <v>485</v>
      </c>
      <c r="J288" t="s">
        <v>489</v>
      </c>
      <c r="K288">
        <v>607.04999999999995</v>
      </c>
      <c r="L288" t="str">
        <f>VLOOKUP(Table1[[#This Row],[Sales Rep ID]],Table2[[#All],[Sales Rep ID]:[Name]],2,0)</f>
        <v>Charlie Lee</v>
      </c>
      <c r="M288">
        <f>VLOOKUP(Table1[[#This Row],[Sales Rep ID]],Table2[#All],7,0)</f>
        <v>94</v>
      </c>
      <c r="N288">
        <f>VLOOKUP(Table1[[#This Row],[Sales Rep ID]],Table2[#All],4,0)</f>
        <v>55000</v>
      </c>
      <c r="O288">
        <f>VLOOKUP(Table1[[#This Row],[Sales Rep ID]],Table2[#All],5,0)</f>
        <v>52000</v>
      </c>
      <c r="P288" t="str">
        <f>VLOOKUP(Table1[[#This Row],[Sales Rep ID]],Table2[#All],8,0)</f>
        <v>2020-09-20</v>
      </c>
    </row>
    <row r="289" spans="1:16" x14ac:dyDescent="0.3">
      <c r="A289">
        <v>1288</v>
      </c>
      <c r="B289" s="1">
        <v>45656</v>
      </c>
      <c r="C289" t="s">
        <v>12</v>
      </c>
      <c r="D289" t="s">
        <v>302</v>
      </c>
      <c r="E289" t="s">
        <v>478</v>
      </c>
      <c r="F289" t="s">
        <v>483</v>
      </c>
      <c r="G289">
        <v>11</v>
      </c>
      <c r="H289">
        <v>164.68</v>
      </c>
      <c r="I289" t="s">
        <v>487</v>
      </c>
      <c r="J289" t="s">
        <v>490</v>
      </c>
      <c r="K289">
        <v>1811.48</v>
      </c>
      <c r="L289" t="str">
        <f>VLOOKUP(Table1[[#This Row],[Sales Rep ID]],Table2[[#All],[Sales Rep ID]:[Name]],2,0)</f>
        <v>Diana Prince</v>
      </c>
      <c r="M289">
        <f>VLOOKUP(Table1[[#This Row],[Sales Rep ID]],Table2[#All],7,0)</f>
        <v>102</v>
      </c>
      <c r="N289">
        <f>VLOOKUP(Table1[[#This Row],[Sales Rep ID]],Table2[#All],4,0)</f>
        <v>60000</v>
      </c>
      <c r="O289">
        <f>VLOOKUP(Table1[[#This Row],[Sales Rep ID]],Table2[#All],5,0)</f>
        <v>61000</v>
      </c>
      <c r="P289" t="str">
        <f>VLOOKUP(Table1[[#This Row],[Sales Rep ID]],Table2[#All],8,0)</f>
        <v>2023-01-10</v>
      </c>
    </row>
    <row r="290" spans="1:16" x14ac:dyDescent="0.3">
      <c r="A290">
        <v>1289</v>
      </c>
      <c r="B290" s="1">
        <v>45342</v>
      </c>
      <c r="C290" t="s">
        <v>13</v>
      </c>
      <c r="D290" t="s">
        <v>303</v>
      </c>
      <c r="E290" t="s">
        <v>477</v>
      </c>
      <c r="F290" t="s">
        <v>482</v>
      </c>
      <c r="G290">
        <v>16</v>
      </c>
      <c r="H290">
        <v>44.69</v>
      </c>
      <c r="I290" t="s">
        <v>484</v>
      </c>
      <c r="J290" t="s">
        <v>488</v>
      </c>
      <c r="K290">
        <v>715.04</v>
      </c>
      <c r="L290" t="str">
        <f>VLOOKUP(Table1[[#This Row],[Sales Rep ID]],Table2[[#All],[Sales Rep ID]:[Name]],2,0)</f>
        <v>Bob Johnson</v>
      </c>
      <c r="M290">
        <f>VLOOKUP(Table1[[#This Row],[Sales Rep ID]],Table2[#All],7,0)</f>
        <v>102</v>
      </c>
      <c r="N290">
        <f>VLOOKUP(Table1[[#This Row],[Sales Rep ID]],Table2[#All],4,0)</f>
        <v>45000</v>
      </c>
      <c r="O290">
        <f>VLOOKUP(Table1[[#This Row],[Sales Rep ID]],Table2[#All],5,0)</f>
        <v>46000</v>
      </c>
      <c r="P290" t="str">
        <f>VLOOKUP(Table1[[#This Row],[Sales Rep ID]],Table2[#All],8,0)</f>
        <v>2021-06-15</v>
      </c>
    </row>
    <row r="291" spans="1:16" x14ac:dyDescent="0.3">
      <c r="A291">
        <v>1290</v>
      </c>
      <c r="B291" s="1">
        <v>45536</v>
      </c>
      <c r="C291" t="s">
        <v>13</v>
      </c>
      <c r="D291" t="s">
        <v>304</v>
      </c>
      <c r="E291" t="s">
        <v>479</v>
      </c>
      <c r="F291" t="s">
        <v>481</v>
      </c>
      <c r="G291">
        <v>2</v>
      </c>
      <c r="H291">
        <v>124.53</v>
      </c>
      <c r="I291" t="s">
        <v>486</v>
      </c>
      <c r="J291" t="s">
        <v>490</v>
      </c>
      <c r="K291">
        <v>249.06</v>
      </c>
      <c r="L291" t="str">
        <f>VLOOKUP(Table1[[#This Row],[Sales Rep ID]],Table2[[#All],[Sales Rep ID]:[Name]],2,0)</f>
        <v>Bob Johnson</v>
      </c>
      <c r="M291">
        <f>VLOOKUP(Table1[[#This Row],[Sales Rep ID]],Table2[#All],7,0)</f>
        <v>102</v>
      </c>
      <c r="N291">
        <f>VLOOKUP(Table1[[#This Row],[Sales Rep ID]],Table2[#All],4,0)</f>
        <v>45000</v>
      </c>
      <c r="O291">
        <f>VLOOKUP(Table1[[#This Row],[Sales Rep ID]],Table2[#All],5,0)</f>
        <v>46000</v>
      </c>
      <c r="P291" t="str">
        <f>VLOOKUP(Table1[[#This Row],[Sales Rep ID]],Table2[#All],8,0)</f>
        <v>2021-06-15</v>
      </c>
    </row>
    <row r="292" spans="1:16" x14ac:dyDescent="0.3">
      <c r="A292">
        <v>1291</v>
      </c>
      <c r="B292" s="1">
        <v>45326</v>
      </c>
      <c r="C292" t="s">
        <v>14</v>
      </c>
      <c r="D292" t="s">
        <v>305</v>
      </c>
      <c r="E292" t="s">
        <v>480</v>
      </c>
      <c r="F292" t="s">
        <v>481</v>
      </c>
      <c r="G292">
        <v>8</v>
      </c>
      <c r="H292">
        <v>110.99</v>
      </c>
      <c r="I292" t="s">
        <v>486</v>
      </c>
      <c r="J292" t="s">
        <v>490</v>
      </c>
      <c r="K292">
        <v>887.92</v>
      </c>
      <c r="L292" t="str">
        <f>VLOOKUP(Table1[[#This Row],[Sales Rep ID]],Table2[[#All],[Sales Rep ID]:[Name]],2,0)</f>
        <v>Alice Smith</v>
      </c>
      <c r="M292">
        <f>VLOOKUP(Table1[[#This Row],[Sales Rep ID]],Table2[#All],7,0)</f>
        <v>96</v>
      </c>
      <c r="N292">
        <f>VLOOKUP(Table1[[#This Row],[Sales Rep ID]],Table2[#All],4,0)</f>
        <v>50000</v>
      </c>
      <c r="O292">
        <f>VLOOKUP(Table1[[#This Row],[Sales Rep ID]],Table2[#All],5,0)</f>
        <v>48000</v>
      </c>
      <c r="P292" t="str">
        <f>VLOOKUP(Table1[[#This Row],[Sales Rep ID]],Table2[#All],8,0)</f>
        <v>2022-03-01</v>
      </c>
    </row>
    <row r="293" spans="1:16" x14ac:dyDescent="0.3">
      <c r="A293">
        <v>1292</v>
      </c>
      <c r="B293" s="1">
        <v>45593</v>
      </c>
      <c r="C293" t="s">
        <v>11</v>
      </c>
      <c r="D293" t="s">
        <v>306</v>
      </c>
      <c r="E293" t="s">
        <v>478</v>
      </c>
      <c r="F293" t="s">
        <v>481</v>
      </c>
      <c r="G293">
        <v>11</v>
      </c>
      <c r="H293">
        <v>45.93</v>
      </c>
      <c r="I293" t="s">
        <v>485</v>
      </c>
      <c r="J293" t="s">
        <v>488</v>
      </c>
      <c r="K293">
        <v>505.23</v>
      </c>
      <c r="L293" t="str">
        <f>VLOOKUP(Table1[[#This Row],[Sales Rep ID]],Table2[[#All],[Sales Rep ID]:[Name]],2,0)</f>
        <v>Charlie Lee</v>
      </c>
      <c r="M293">
        <f>VLOOKUP(Table1[[#This Row],[Sales Rep ID]],Table2[#All],7,0)</f>
        <v>94</v>
      </c>
      <c r="N293">
        <f>VLOOKUP(Table1[[#This Row],[Sales Rep ID]],Table2[#All],4,0)</f>
        <v>55000</v>
      </c>
      <c r="O293">
        <f>VLOOKUP(Table1[[#This Row],[Sales Rep ID]],Table2[#All],5,0)</f>
        <v>52000</v>
      </c>
      <c r="P293" t="str">
        <f>VLOOKUP(Table1[[#This Row],[Sales Rep ID]],Table2[#All],8,0)</f>
        <v>2020-09-20</v>
      </c>
    </row>
    <row r="294" spans="1:16" x14ac:dyDescent="0.3">
      <c r="A294">
        <v>1293</v>
      </c>
      <c r="B294" s="1">
        <v>45360</v>
      </c>
      <c r="C294" t="s">
        <v>14</v>
      </c>
      <c r="D294" t="s">
        <v>307</v>
      </c>
      <c r="E294" t="s">
        <v>480</v>
      </c>
      <c r="F294" t="s">
        <v>482</v>
      </c>
      <c r="G294">
        <v>18</v>
      </c>
      <c r="H294">
        <v>132.32</v>
      </c>
      <c r="I294" t="s">
        <v>484</v>
      </c>
      <c r="J294" t="s">
        <v>488</v>
      </c>
      <c r="K294">
        <v>2381.7600000000002</v>
      </c>
      <c r="L294" t="str">
        <f>VLOOKUP(Table1[[#This Row],[Sales Rep ID]],Table2[[#All],[Sales Rep ID]:[Name]],2,0)</f>
        <v>Alice Smith</v>
      </c>
      <c r="M294">
        <f>VLOOKUP(Table1[[#This Row],[Sales Rep ID]],Table2[#All],7,0)</f>
        <v>96</v>
      </c>
      <c r="N294">
        <f>VLOOKUP(Table1[[#This Row],[Sales Rep ID]],Table2[#All],4,0)</f>
        <v>50000</v>
      </c>
      <c r="O294">
        <f>VLOOKUP(Table1[[#This Row],[Sales Rep ID]],Table2[#All],5,0)</f>
        <v>48000</v>
      </c>
      <c r="P294" t="str">
        <f>VLOOKUP(Table1[[#This Row],[Sales Rep ID]],Table2[#All],8,0)</f>
        <v>2022-03-01</v>
      </c>
    </row>
    <row r="295" spans="1:16" x14ac:dyDescent="0.3">
      <c r="A295">
        <v>1294</v>
      </c>
      <c r="B295" s="1">
        <v>45640</v>
      </c>
      <c r="C295" t="s">
        <v>14</v>
      </c>
      <c r="D295" t="s">
        <v>308</v>
      </c>
      <c r="E295" t="s">
        <v>477</v>
      </c>
      <c r="F295" t="s">
        <v>481</v>
      </c>
      <c r="G295">
        <v>3</v>
      </c>
      <c r="H295">
        <v>69.260000000000005</v>
      </c>
      <c r="I295" t="s">
        <v>484</v>
      </c>
      <c r="J295" t="s">
        <v>488</v>
      </c>
      <c r="K295">
        <v>207.78</v>
      </c>
      <c r="L295" t="str">
        <f>VLOOKUP(Table1[[#This Row],[Sales Rep ID]],Table2[[#All],[Sales Rep ID]:[Name]],2,0)</f>
        <v>Alice Smith</v>
      </c>
      <c r="M295">
        <f>VLOOKUP(Table1[[#This Row],[Sales Rep ID]],Table2[#All],7,0)</f>
        <v>96</v>
      </c>
      <c r="N295">
        <f>VLOOKUP(Table1[[#This Row],[Sales Rep ID]],Table2[#All],4,0)</f>
        <v>50000</v>
      </c>
      <c r="O295">
        <f>VLOOKUP(Table1[[#This Row],[Sales Rep ID]],Table2[#All],5,0)</f>
        <v>48000</v>
      </c>
      <c r="P295" t="str">
        <f>VLOOKUP(Table1[[#This Row],[Sales Rep ID]],Table2[#All],8,0)</f>
        <v>2022-03-01</v>
      </c>
    </row>
    <row r="296" spans="1:16" x14ac:dyDescent="0.3">
      <c r="A296">
        <v>1295</v>
      </c>
      <c r="B296" s="1">
        <v>45611</v>
      </c>
      <c r="C296" t="s">
        <v>12</v>
      </c>
      <c r="D296" t="s">
        <v>309</v>
      </c>
      <c r="E296" t="s">
        <v>477</v>
      </c>
      <c r="F296" t="s">
        <v>482</v>
      </c>
      <c r="G296">
        <v>1</v>
      </c>
      <c r="H296">
        <v>107.81</v>
      </c>
      <c r="I296" t="s">
        <v>486</v>
      </c>
      <c r="J296" t="s">
        <v>489</v>
      </c>
      <c r="K296">
        <v>107.81</v>
      </c>
      <c r="L296" t="str">
        <f>VLOOKUP(Table1[[#This Row],[Sales Rep ID]],Table2[[#All],[Sales Rep ID]:[Name]],2,0)</f>
        <v>Diana Prince</v>
      </c>
      <c r="M296">
        <f>VLOOKUP(Table1[[#This Row],[Sales Rep ID]],Table2[#All],7,0)</f>
        <v>102</v>
      </c>
      <c r="N296">
        <f>VLOOKUP(Table1[[#This Row],[Sales Rep ID]],Table2[#All],4,0)</f>
        <v>60000</v>
      </c>
      <c r="O296">
        <f>VLOOKUP(Table1[[#This Row],[Sales Rep ID]],Table2[#All],5,0)</f>
        <v>61000</v>
      </c>
      <c r="P296" t="str">
        <f>VLOOKUP(Table1[[#This Row],[Sales Rep ID]],Table2[#All],8,0)</f>
        <v>2023-01-10</v>
      </c>
    </row>
    <row r="297" spans="1:16" x14ac:dyDescent="0.3">
      <c r="A297">
        <v>1296</v>
      </c>
      <c r="B297" s="1">
        <v>45340</v>
      </c>
      <c r="C297" t="s">
        <v>12</v>
      </c>
      <c r="D297" t="s">
        <v>310</v>
      </c>
      <c r="E297" t="s">
        <v>479</v>
      </c>
      <c r="F297" t="s">
        <v>482</v>
      </c>
      <c r="G297">
        <v>11</v>
      </c>
      <c r="H297">
        <v>34.81</v>
      </c>
      <c r="I297" t="s">
        <v>484</v>
      </c>
      <c r="J297" t="s">
        <v>490</v>
      </c>
      <c r="K297">
        <v>382.91</v>
      </c>
      <c r="L297" t="str">
        <f>VLOOKUP(Table1[[#This Row],[Sales Rep ID]],Table2[[#All],[Sales Rep ID]:[Name]],2,0)</f>
        <v>Diana Prince</v>
      </c>
      <c r="M297">
        <f>VLOOKUP(Table1[[#This Row],[Sales Rep ID]],Table2[#All],7,0)</f>
        <v>102</v>
      </c>
      <c r="N297">
        <f>VLOOKUP(Table1[[#This Row],[Sales Rep ID]],Table2[#All],4,0)</f>
        <v>60000</v>
      </c>
      <c r="O297">
        <f>VLOOKUP(Table1[[#This Row],[Sales Rep ID]],Table2[#All],5,0)</f>
        <v>61000</v>
      </c>
      <c r="P297" t="str">
        <f>VLOOKUP(Table1[[#This Row],[Sales Rep ID]],Table2[#All],8,0)</f>
        <v>2023-01-10</v>
      </c>
    </row>
    <row r="298" spans="1:16" x14ac:dyDescent="0.3">
      <c r="A298">
        <v>1297</v>
      </c>
      <c r="B298" s="1">
        <v>45365</v>
      </c>
      <c r="C298" t="s">
        <v>14</v>
      </c>
      <c r="D298" t="s">
        <v>311</v>
      </c>
      <c r="E298" t="s">
        <v>478</v>
      </c>
      <c r="F298" t="s">
        <v>483</v>
      </c>
      <c r="G298">
        <v>16</v>
      </c>
      <c r="H298">
        <v>102.73</v>
      </c>
      <c r="I298" t="s">
        <v>484</v>
      </c>
      <c r="J298" t="s">
        <v>488</v>
      </c>
      <c r="K298">
        <v>1643.68</v>
      </c>
      <c r="L298" t="str">
        <f>VLOOKUP(Table1[[#This Row],[Sales Rep ID]],Table2[[#All],[Sales Rep ID]:[Name]],2,0)</f>
        <v>Alice Smith</v>
      </c>
      <c r="M298">
        <f>VLOOKUP(Table1[[#This Row],[Sales Rep ID]],Table2[#All],7,0)</f>
        <v>96</v>
      </c>
      <c r="N298">
        <f>VLOOKUP(Table1[[#This Row],[Sales Rep ID]],Table2[#All],4,0)</f>
        <v>50000</v>
      </c>
      <c r="O298">
        <f>VLOOKUP(Table1[[#This Row],[Sales Rep ID]],Table2[#All],5,0)</f>
        <v>48000</v>
      </c>
      <c r="P298" t="str">
        <f>VLOOKUP(Table1[[#This Row],[Sales Rep ID]],Table2[#All],8,0)</f>
        <v>2022-03-01</v>
      </c>
    </row>
    <row r="299" spans="1:16" x14ac:dyDescent="0.3">
      <c r="A299">
        <v>1298</v>
      </c>
      <c r="B299" s="1">
        <v>45483</v>
      </c>
      <c r="C299" t="s">
        <v>11</v>
      </c>
      <c r="D299" t="s">
        <v>312</v>
      </c>
      <c r="E299" t="s">
        <v>478</v>
      </c>
      <c r="F299" t="s">
        <v>481</v>
      </c>
      <c r="G299">
        <v>18</v>
      </c>
      <c r="H299">
        <v>75.16</v>
      </c>
      <c r="I299" t="s">
        <v>484</v>
      </c>
      <c r="J299" t="s">
        <v>490</v>
      </c>
      <c r="K299">
        <v>1352.88</v>
      </c>
      <c r="L299" t="str">
        <f>VLOOKUP(Table1[[#This Row],[Sales Rep ID]],Table2[[#All],[Sales Rep ID]:[Name]],2,0)</f>
        <v>Charlie Lee</v>
      </c>
      <c r="M299">
        <f>VLOOKUP(Table1[[#This Row],[Sales Rep ID]],Table2[#All],7,0)</f>
        <v>94</v>
      </c>
      <c r="N299">
        <f>VLOOKUP(Table1[[#This Row],[Sales Rep ID]],Table2[#All],4,0)</f>
        <v>55000</v>
      </c>
      <c r="O299">
        <f>VLOOKUP(Table1[[#This Row],[Sales Rep ID]],Table2[#All],5,0)</f>
        <v>52000</v>
      </c>
      <c r="P299" t="str">
        <f>VLOOKUP(Table1[[#This Row],[Sales Rep ID]],Table2[#All],8,0)</f>
        <v>2020-09-20</v>
      </c>
    </row>
    <row r="300" spans="1:16" x14ac:dyDescent="0.3">
      <c r="A300">
        <v>1299</v>
      </c>
      <c r="B300" s="1">
        <v>45552</v>
      </c>
      <c r="C300" t="s">
        <v>12</v>
      </c>
      <c r="D300" t="s">
        <v>313</v>
      </c>
      <c r="E300" t="s">
        <v>479</v>
      </c>
      <c r="F300" t="s">
        <v>482</v>
      </c>
      <c r="G300">
        <v>16</v>
      </c>
      <c r="H300">
        <v>168.03</v>
      </c>
      <c r="I300" t="s">
        <v>485</v>
      </c>
      <c r="J300" t="s">
        <v>489</v>
      </c>
      <c r="K300">
        <v>2688.48</v>
      </c>
      <c r="L300" t="str">
        <f>VLOOKUP(Table1[[#This Row],[Sales Rep ID]],Table2[[#All],[Sales Rep ID]:[Name]],2,0)</f>
        <v>Diana Prince</v>
      </c>
      <c r="M300">
        <f>VLOOKUP(Table1[[#This Row],[Sales Rep ID]],Table2[#All],7,0)</f>
        <v>102</v>
      </c>
      <c r="N300">
        <f>VLOOKUP(Table1[[#This Row],[Sales Rep ID]],Table2[#All],4,0)</f>
        <v>60000</v>
      </c>
      <c r="O300">
        <f>VLOOKUP(Table1[[#This Row],[Sales Rep ID]],Table2[#All],5,0)</f>
        <v>61000</v>
      </c>
      <c r="P300" t="str">
        <f>VLOOKUP(Table1[[#This Row],[Sales Rep ID]],Table2[#All],8,0)</f>
        <v>2023-01-10</v>
      </c>
    </row>
    <row r="301" spans="1:16" x14ac:dyDescent="0.3">
      <c r="A301">
        <v>1300</v>
      </c>
      <c r="B301" s="1">
        <v>45647</v>
      </c>
      <c r="C301" t="s">
        <v>14</v>
      </c>
      <c r="D301" t="s">
        <v>314</v>
      </c>
      <c r="E301" t="s">
        <v>479</v>
      </c>
      <c r="F301" t="s">
        <v>481</v>
      </c>
      <c r="G301">
        <v>10</v>
      </c>
      <c r="H301">
        <v>30.26</v>
      </c>
      <c r="I301" t="s">
        <v>484</v>
      </c>
      <c r="J301" t="s">
        <v>489</v>
      </c>
      <c r="K301">
        <v>302.60000000000002</v>
      </c>
      <c r="L301" t="str">
        <f>VLOOKUP(Table1[[#This Row],[Sales Rep ID]],Table2[[#All],[Sales Rep ID]:[Name]],2,0)</f>
        <v>Alice Smith</v>
      </c>
      <c r="M301">
        <f>VLOOKUP(Table1[[#This Row],[Sales Rep ID]],Table2[#All],7,0)</f>
        <v>96</v>
      </c>
      <c r="N301">
        <f>VLOOKUP(Table1[[#This Row],[Sales Rep ID]],Table2[#All],4,0)</f>
        <v>50000</v>
      </c>
      <c r="O301">
        <f>VLOOKUP(Table1[[#This Row],[Sales Rep ID]],Table2[#All],5,0)</f>
        <v>48000</v>
      </c>
      <c r="P301" t="str">
        <f>VLOOKUP(Table1[[#This Row],[Sales Rep ID]],Table2[#All],8,0)</f>
        <v>2022-03-01</v>
      </c>
    </row>
    <row r="302" spans="1:16" x14ac:dyDescent="0.3">
      <c r="A302">
        <v>1301</v>
      </c>
      <c r="B302" s="1">
        <v>45361</v>
      </c>
      <c r="C302" t="s">
        <v>14</v>
      </c>
      <c r="D302" t="s">
        <v>315</v>
      </c>
      <c r="E302" t="s">
        <v>478</v>
      </c>
      <c r="F302" t="s">
        <v>481</v>
      </c>
      <c r="G302">
        <v>18</v>
      </c>
      <c r="H302">
        <v>95.35</v>
      </c>
      <c r="I302" t="s">
        <v>487</v>
      </c>
      <c r="J302" t="s">
        <v>488</v>
      </c>
      <c r="K302">
        <v>1716.3</v>
      </c>
      <c r="L302" t="str">
        <f>VLOOKUP(Table1[[#This Row],[Sales Rep ID]],Table2[[#All],[Sales Rep ID]:[Name]],2,0)</f>
        <v>Alice Smith</v>
      </c>
      <c r="M302">
        <f>VLOOKUP(Table1[[#This Row],[Sales Rep ID]],Table2[#All],7,0)</f>
        <v>96</v>
      </c>
      <c r="N302">
        <f>VLOOKUP(Table1[[#This Row],[Sales Rep ID]],Table2[#All],4,0)</f>
        <v>50000</v>
      </c>
      <c r="O302">
        <f>VLOOKUP(Table1[[#This Row],[Sales Rep ID]],Table2[#All],5,0)</f>
        <v>48000</v>
      </c>
      <c r="P302" t="str">
        <f>VLOOKUP(Table1[[#This Row],[Sales Rep ID]],Table2[#All],8,0)</f>
        <v>2022-03-01</v>
      </c>
    </row>
    <row r="303" spans="1:16" x14ac:dyDescent="0.3">
      <c r="A303">
        <v>1302</v>
      </c>
      <c r="B303" s="1">
        <v>45381</v>
      </c>
      <c r="C303" t="s">
        <v>14</v>
      </c>
      <c r="D303" t="s">
        <v>316</v>
      </c>
      <c r="E303" t="s">
        <v>480</v>
      </c>
      <c r="F303" t="s">
        <v>483</v>
      </c>
      <c r="G303">
        <v>6</v>
      </c>
      <c r="H303">
        <v>102.52</v>
      </c>
      <c r="I303" t="s">
        <v>485</v>
      </c>
      <c r="J303" t="s">
        <v>488</v>
      </c>
      <c r="K303">
        <v>615.12</v>
      </c>
      <c r="L303" t="str">
        <f>VLOOKUP(Table1[[#This Row],[Sales Rep ID]],Table2[[#All],[Sales Rep ID]:[Name]],2,0)</f>
        <v>Alice Smith</v>
      </c>
      <c r="M303">
        <f>VLOOKUP(Table1[[#This Row],[Sales Rep ID]],Table2[#All],7,0)</f>
        <v>96</v>
      </c>
      <c r="N303">
        <f>VLOOKUP(Table1[[#This Row],[Sales Rep ID]],Table2[#All],4,0)</f>
        <v>50000</v>
      </c>
      <c r="O303">
        <f>VLOOKUP(Table1[[#This Row],[Sales Rep ID]],Table2[#All],5,0)</f>
        <v>48000</v>
      </c>
      <c r="P303" t="str">
        <f>VLOOKUP(Table1[[#This Row],[Sales Rep ID]],Table2[#All],8,0)</f>
        <v>2022-03-01</v>
      </c>
    </row>
    <row r="304" spans="1:16" x14ac:dyDescent="0.3">
      <c r="A304">
        <v>1303</v>
      </c>
      <c r="B304" s="1">
        <v>45551</v>
      </c>
      <c r="C304" t="s">
        <v>14</v>
      </c>
      <c r="D304" t="s">
        <v>317</v>
      </c>
      <c r="E304" t="s">
        <v>480</v>
      </c>
      <c r="F304" t="s">
        <v>481</v>
      </c>
      <c r="G304">
        <v>19</v>
      </c>
      <c r="H304">
        <v>150.5</v>
      </c>
      <c r="I304" t="s">
        <v>484</v>
      </c>
      <c r="J304" t="s">
        <v>490</v>
      </c>
      <c r="K304">
        <v>2859.5</v>
      </c>
      <c r="L304" t="str">
        <f>VLOOKUP(Table1[[#This Row],[Sales Rep ID]],Table2[[#All],[Sales Rep ID]:[Name]],2,0)</f>
        <v>Alice Smith</v>
      </c>
      <c r="M304">
        <f>VLOOKUP(Table1[[#This Row],[Sales Rep ID]],Table2[#All],7,0)</f>
        <v>96</v>
      </c>
      <c r="N304">
        <f>VLOOKUP(Table1[[#This Row],[Sales Rep ID]],Table2[#All],4,0)</f>
        <v>50000</v>
      </c>
      <c r="O304">
        <f>VLOOKUP(Table1[[#This Row],[Sales Rep ID]],Table2[#All],5,0)</f>
        <v>48000</v>
      </c>
      <c r="P304" t="str">
        <f>VLOOKUP(Table1[[#This Row],[Sales Rep ID]],Table2[#All],8,0)</f>
        <v>2022-03-01</v>
      </c>
    </row>
    <row r="305" spans="1:16" x14ac:dyDescent="0.3">
      <c r="A305">
        <v>1304</v>
      </c>
      <c r="B305" s="1">
        <v>45417</v>
      </c>
      <c r="C305" t="s">
        <v>14</v>
      </c>
      <c r="D305" t="s">
        <v>318</v>
      </c>
      <c r="E305" t="s">
        <v>479</v>
      </c>
      <c r="F305" t="s">
        <v>483</v>
      </c>
      <c r="G305">
        <v>4</v>
      </c>
      <c r="H305">
        <v>123.37</v>
      </c>
      <c r="I305" t="s">
        <v>484</v>
      </c>
      <c r="J305" t="s">
        <v>488</v>
      </c>
      <c r="K305">
        <v>493.48</v>
      </c>
      <c r="L305" t="str">
        <f>VLOOKUP(Table1[[#This Row],[Sales Rep ID]],Table2[[#All],[Sales Rep ID]:[Name]],2,0)</f>
        <v>Alice Smith</v>
      </c>
      <c r="M305">
        <f>VLOOKUP(Table1[[#This Row],[Sales Rep ID]],Table2[#All],7,0)</f>
        <v>96</v>
      </c>
      <c r="N305">
        <f>VLOOKUP(Table1[[#This Row],[Sales Rep ID]],Table2[#All],4,0)</f>
        <v>50000</v>
      </c>
      <c r="O305">
        <f>VLOOKUP(Table1[[#This Row],[Sales Rep ID]],Table2[#All],5,0)</f>
        <v>48000</v>
      </c>
      <c r="P305" t="str">
        <f>VLOOKUP(Table1[[#This Row],[Sales Rep ID]],Table2[#All],8,0)</f>
        <v>2022-03-01</v>
      </c>
    </row>
    <row r="306" spans="1:16" x14ac:dyDescent="0.3">
      <c r="A306">
        <v>1305</v>
      </c>
      <c r="B306" s="1">
        <v>45522</v>
      </c>
      <c r="C306" t="s">
        <v>14</v>
      </c>
      <c r="D306" t="s">
        <v>319</v>
      </c>
      <c r="E306" t="s">
        <v>480</v>
      </c>
      <c r="F306" t="s">
        <v>482</v>
      </c>
      <c r="G306">
        <v>13</v>
      </c>
      <c r="H306">
        <v>140.1</v>
      </c>
      <c r="I306" t="s">
        <v>487</v>
      </c>
      <c r="J306" t="s">
        <v>490</v>
      </c>
      <c r="K306">
        <v>1821.3</v>
      </c>
      <c r="L306" t="str">
        <f>VLOOKUP(Table1[[#This Row],[Sales Rep ID]],Table2[[#All],[Sales Rep ID]:[Name]],2,0)</f>
        <v>Alice Smith</v>
      </c>
      <c r="M306">
        <f>VLOOKUP(Table1[[#This Row],[Sales Rep ID]],Table2[#All],7,0)</f>
        <v>96</v>
      </c>
      <c r="N306">
        <f>VLOOKUP(Table1[[#This Row],[Sales Rep ID]],Table2[#All],4,0)</f>
        <v>50000</v>
      </c>
      <c r="O306">
        <f>VLOOKUP(Table1[[#This Row],[Sales Rep ID]],Table2[#All],5,0)</f>
        <v>48000</v>
      </c>
      <c r="P306" t="str">
        <f>VLOOKUP(Table1[[#This Row],[Sales Rep ID]],Table2[#All],8,0)</f>
        <v>2022-03-01</v>
      </c>
    </row>
    <row r="307" spans="1:16" x14ac:dyDescent="0.3">
      <c r="A307">
        <v>1306</v>
      </c>
      <c r="B307" s="1">
        <v>45586</v>
      </c>
      <c r="C307" t="s">
        <v>12</v>
      </c>
      <c r="D307" t="s">
        <v>320</v>
      </c>
      <c r="E307" t="s">
        <v>478</v>
      </c>
      <c r="F307" t="s">
        <v>481</v>
      </c>
      <c r="G307">
        <v>14</v>
      </c>
      <c r="H307">
        <v>159.87</v>
      </c>
      <c r="I307" t="s">
        <v>485</v>
      </c>
      <c r="J307" t="s">
        <v>488</v>
      </c>
      <c r="K307">
        <v>2238.1799999999998</v>
      </c>
      <c r="L307" t="str">
        <f>VLOOKUP(Table1[[#This Row],[Sales Rep ID]],Table2[[#All],[Sales Rep ID]:[Name]],2,0)</f>
        <v>Diana Prince</v>
      </c>
      <c r="M307">
        <f>VLOOKUP(Table1[[#This Row],[Sales Rep ID]],Table2[#All],7,0)</f>
        <v>102</v>
      </c>
      <c r="N307">
        <f>VLOOKUP(Table1[[#This Row],[Sales Rep ID]],Table2[#All],4,0)</f>
        <v>60000</v>
      </c>
      <c r="O307">
        <f>VLOOKUP(Table1[[#This Row],[Sales Rep ID]],Table2[#All],5,0)</f>
        <v>61000</v>
      </c>
      <c r="P307" t="str">
        <f>VLOOKUP(Table1[[#This Row],[Sales Rep ID]],Table2[#All],8,0)</f>
        <v>2023-01-10</v>
      </c>
    </row>
    <row r="308" spans="1:16" x14ac:dyDescent="0.3">
      <c r="A308">
        <v>1307</v>
      </c>
      <c r="B308" s="1">
        <v>45420</v>
      </c>
      <c r="C308" t="s">
        <v>11</v>
      </c>
      <c r="D308" t="s">
        <v>321</v>
      </c>
      <c r="E308" t="s">
        <v>477</v>
      </c>
      <c r="F308" t="s">
        <v>482</v>
      </c>
      <c r="G308">
        <v>3</v>
      </c>
      <c r="H308">
        <v>175.2</v>
      </c>
      <c r="I308" t="s">
        <v>486</v>
      </c>
      <c r="J308" t="s">
        <v>490</v>
      </c>
      <c r="K308">
        <v>525.59999999999991</v>
      </c>
      <c r="L308" t="str">
        <f>VLOOKUP(Table1[[#This Row],[Sales Rep ID]],Table2[[#All],[Sales Rep ID]:[Name]],2,0)</f>
        <v>Charlie Lee</v>
      </c>
      <c r="M308">
        <f>VLOOKUP(Table1[[#This Row],[Sales Rep ID]],Table2[#All],7,0)</f>
        <v>94</v>
      </c>
      <c r="N308">
        <f>VLOOKUP(Table1[[#This Row],[Sales Rep ID]],Table2[#All],4,0)</f>
        <v>55000</v>
      </c>
      <c r="O308">
        <f>VLOOKUP(Table1[[#This Row],[Sales Rep ID]],Table2[#All],5,0)</f>
        <v>52000</v>
      </c>
      <c r="P308" t="str">
        <f>VLOOKUP(Table1[[#This Row],[Sales Rep ID]],Table2[#All],8,0)</f>
        <v>2020-09-20</v>
      </c>
    </row>
    <row r="309" spans="1:16" x14ac:dyDescent="0.3">
      <c r="A309">
        <v>1308</v>
      </c>
      <c r="B309" s="1">
        <v>45571</v>
      </c>
      <c r="C309" t="s">
        <v>14</v>
      </c>
      <c r="D309" t="s">
        <v>322</v>
      </c>
      <c r="E309" t="s">
        <v>477</v>
      </c>
      <c r="F309" t="s">
        <v>481</v>
      </c>
      <c r="G309">
        <v>10</v>
      </c>
      <c r="H309">
        <v>76.5</v>
      </c>
      <c r="I309" t="s">
        <v>486</v>
      </c>
      <c r="J309" t="s">
        <v>490</v>
      </c>
      <c r="K309">
        <v>765</v>
      </c>
      <c r="L309" t="str">
        <f>VLOOKUP(Table1[[#This Row],[Sales Rep ID]],Table2[[#All],[Sales Rep ID]:[Name]],2,0)</f>
        <v>Alice Smith</v>
      </c>
      <c r="M309">
        <f>VLOOKUP(Table1[[#This Row],[Sales Rep ID]],Table2[#All],7,0)</f>
        <v>96</v>
      </c>
      <c r="N309">
        <f>VLOOKUP(Table1[[#This Row],[Sales Rep ID]],Table2[#All],4,0)</f>
        <v>50000</v>
      </c>
      <c r="O309">
        <f>VLOOKUP(Table1[[#This Row],[Sales Rep ID]],Table2[#All],5,0)</f>
        <v>48000</v>
      </c>
      <c r="P309" t="str">
        <f>VLOOKUP(Table1[[#This Row],[Sales Rep ID]],Table2[#All],8,0)</f>
        <v>2022-03-01</v>
      </c>
    </row>
    <row r="310" spans="1:16" x14ac:dyDescent="0.3">
      <c r="A310">
        <v>1309</v>
      </c>
      <c r="B310" s="1">
        <v>45604</v>
      </c>
      <c r="C310" t="s">
        <v>13</v>
      </c>
      <c r="D310" t="s">
        <v>323</v>
      </c>
      <c r="E310" t="s">
        <v>480</v>
      </c>
      <c r="F310" t="s">
        <v>482</v>
      </c>
      <c r="G310">
        <v>6</v>
      </c>
      <c r="H310">
        <v>116.84</v>
      </c>
      <c r="I310" t="s">
        <v>485</v>
      </c>
      <c r="J310" t="s">
        <v>490</v>
      </c>
      <c r="K310">
        <v>701.04</v>
      </c>
      <c r="L310" t="str">
        <f>VLOOKUP(Table1[[#This Row],[Sales Rep ID]],Table2[[#All],[Sales Rep ID]:[Name]],2,0)</f>
        <v>Bob Johnson</v>
      </c>
      <c r="M310">
        <f>VLOOKUP(Table1[[#This Row],[Sales Rep ID]],Table2[#All],7,0)</f>
        <v>102</v>
      </c>
      <c r="N310">
        <f>VLOOKUP(Table1[[#This Row],[Sales Rep ID]],Table2[#All],4,0)</f>
        <v>45000</v>
      </c>
      <c r="O310">
        <f>VLOOKUP(Table1[[#This Row],[Sales Rep ID]],Table2[#All],5,0)</f>
        <v>46000</v>
      </c>
      <c r="P310" t="str">
        <f>VLOOKUP(Table1[[#This Row],[Sales Rep ID]],Table2[#All],8,0)</f>
        <v>2021-06-15</v>
      </c>
    </row>
    <row r="311" spans="1:16" x14ac:dyDescent="0.3">
      <c r="A311">
        <v>1310</v>
      </c>
      <c r="B311" s="1">
        <v>45391</v>
      </c>
      <c r="C311" t="s">
        <v>12</v>
      </c>
      <c r="D311" t="s">
        <v>324</v>
      </c>
      <c r="E311" t="s">
        <v>479</v>
      </c>
      <c r="F311" t="s">
        <v>481</v>
      </c>
      <c r="G311">
        <v>1</v>
      </c>
      <c r="H311">
        <v>171.22</v>
      </c>
      <c r="I311" t="s">
        <v>484</v>
      </c>
      <c r="J311" t="s">
        <v>490</v>
      </c>
      <c r="K311">
        <v>171.22</v>
      </c>
      <c r="L311" t="str">
        <f>VLOOKUP(Table1[[#This Row],[Sales Rep ID]],Table2[[#All],[Sales Rep ID]:[Name]],2,0)</f>
        <v>Diana Prince</v>
      </c>
      <c r="M311">
        <f>VLOOKUP(Table1[[#This Row],[Sales Rep ID]],Table2[#All],7,0)</f>
        <v>102</v>
      </c>
      <c r="N311">
        <f>VLOOKUP(Table1[[#This Row],[Sales Rep ID]],Table2[#All],4,0)</f>
        <v>60000</v>
      </c>
      <c r="O311">
        <f>VLOOKUP(Table1[[#This Row],[Sales Rep ID]],Table2[#All],5,0)</f>
        <v>61000</v>
      </c>
      <c r="P311" t="str">
        <f>VLOOKUP(Table1[[#This Row],[Sales Rep ID]],Table2[#All],8,0)</f>
        <v>2023-01-10</v>
      </c>
    </row>
    <row r="312" spans="1:16" x14ac:dyDescent="0.3">
      <c r="A312">
        <v>1311</v>
      </c>
      <c r="B312" s="1">
        <v>45617</v>
      </c>
      <c r="C312" t="s">
        <v>12</v>
      </c>
      <c r="D312" t="s">
        <v>325</v>
      </c>
      <c r="E312" t="s">
        <v>479</v>
      </c>
      <c r="F312" t="s">
        <v>481</v>
      </c>
      <c r="G312">
        <v>14</v>
      </c>
      <c r="H312">
        <v>198.1</v>
      </c>
      <c r="I312" t="s">
        <v>484</v>
      </c>
      <c r="J312" t="s">
        <v>489</v>
      </c>
      <c r="K312">
        <v>2773.4</v>
      </c>
      <c r="L312" t="str">
        <f>VLOOKUP(Table1[[#This Row],[Sales Rep ID]],Table2[[#All],[Sales Rep ID]:[Name]],2,0)</f>
        <v>Diana Prince</v>
      </c>
      <c r="M312">
        <f>VLOOKUP(Table1[[#This Row],[Sales Rep ID]],Table2[#All],7,0)</f>
        <v>102</v>
      </c>
      <c r="N312">
        <f>VLOOKUP(Table1[[#This Row],[Sales Rep ID]],Table2[#All],4,0)</f>
        <v>60000</v>
      </c>
      <c r="O312">
        <f>VLOOKUP(Table1[[#This Row],[Sales Rep ID]],Table2[#All],5,0)</f>
        <v>61000</v>
      </c>
      <c r="P312" t="str">
        <f>VLOOKUP(Table1[[#This Row],[Sales Rep ID]],Table2[#All],8,0)</f>
        <v>2023-01-10</v>
      </c>
    </row>
    <row r="313" spans="1:16" x14ac:dyDescent="0.3">
      <c r="A313">
        <v>1312</v>
      </c>
      <c r="B313" s="1">
        <v>45588</v>
      </c>
      <c r="C313" t="s">
        <v>14</v>
      </c>
      <c r="D313" t="s">
        <v>326</v>
      </c>
      <c r="E313" t="s">
        <v>479</v>
      </c>
      <c r="F313" t="s">
        <v>481</v>
      </c>
      <c r="G313">
        <v>8</v>
      </c>
      <c r="H313">
        <v>180.11</v>
      </c>
      <c r="I313" t="s">
        <v>486</v>
      </c>
      <c r="J313" t="s">
        <v>490</v>
      </c>
      <c r="K313">
        <v>1440.88</v>
      </c>
      <c r="L313" t="str">
        <f>VLOOKUP(Table1[[#This Row],[Sales Rep ID]],Table2[[#All],[Sales Rep ID]:[Name]],2,0)</f>
        <v>Alice Smith</v>
      </c>
      <c r="M313">
        <f>VLOOKUP(Table1[[#This Row],[Sales Rep ID]],Table2[#All],7,0)</f>
        <v>96</v>
      </c>
      <c r="N313">
        <f>VLOOKUP(Table1[[#This Row],[Sales Rep ID]],Table2[#All],4,0)</f>
        <v>50000</v>
      </c>
      <c r="O313">
        <f>VLOOKUP(Table1[[#This Row],[Sales Rep ID]],Table2[#All],5,0)</f>
        <v>48000</v>
      </c>
      <c r="P313" t="str">
        <f>VLOOKUP(Table1[[#This Row],[Sales Rep ID]],Table2[#All],8,0)</f>
        <v>2022-03-01</v>
      </c>
    </row>
    <row r="314" spans="1:16" x14ac:dyDescent="0.3">
      <c r="A314">
        <v>1313</v>
      </c>
      <c r="B314" s="1">
        <v>45473</v>
      </c>
      <c r="C314" t="s">
        <v>12</v>
      </c>
      <c r="D314" t="s">
        <v>327</v>
      </c>
      <c r="E314" t="s">
        <v>479</v>
      </c>
      <c r="F314" t="s">
        <v>481</v>
      </c>
      <c r="G314">
        <v>19</v>
      </c>
      <c r="H314">
        <v>86.86</v>
      </c>
      <c r="I314" t="s">
        <v>486</v>
      </c>
      <c r="J314" t="s">
        <v>488</v>
      </c>
      <c r="K314">
        <v>1650.34</v>
      </c>
      <c r="L314" t="str">
        <f>VLOOKUP(Table1[[#This Row],[Sales Rep ID]],Table2[[#All],[Sales Rep ID]:[Name]],2,0)</f>
        <v>Diana Prince</v>
      </c>
      <c r="M314">
        <f>VLOOKUP(Table1[[#This Row],[Sales Rep ID]],Table2[#All],7,0)</f>
        <v>102</v>
      </c>
      <c r="N314">
        <f>VLOOKUP(Table1[[#This Row],[Sales Rep ID]],Table2[#All],4,0)</f>
        <v>60000</v>
      </c>
      <c r="O314">
        <f>VLOOKUP(Table1[[#This Row],[Sales Rep ID]],Table2[#All],5,0)</f>
        <v>61000</v>
      </c>
      <c r="P314" t="str">
        <f>VLOOKUP(Table1[[#This Row],[Sales Rep ID]],Table2[#All],8,0)</f>
        <v>2023-01-10</v>
      </c>
    </row>
    <row r="315" spans="1:16" x14ac:dyDescent="0.3">
      <c r="A315">
        <v>1314</v>
      </c>
      <c r="B315" s="1">
        <v>45465</v>
      </c>
      <c r="C315" t="s">
        <v>14</v>
      </c>
      <c r="D315" t="s">
        <v>328</v>
      </c>
      <c r="E315" t="s">
        <v>479</v>
      </c>
      <c r="F315" t="s">
        <v>481</v>
      </c>
      <c r="G315">
        <v>14</v>
      </c>
      <c r="H315">
        <v>55.13</v>
      </c>
      <c r="I315" t="s">
        <v>486</v>
      </c>
      <c r="J315" t="s">
        <v>489</v>
      </c>
      <c r="K315">
        <v>771.82</v>
      </c>
      <c r="L315" t="str">
        <f>VLOOKUP(Table1[[#This Row],[Sales Rep ID]],Table2[[#All],[Sales Rep ID]:[Name]],2,0)</f>
        <v>Alice Smith</v>
      </c>
      <c r="M315">
        <f>VLOOKUP(Table1[[#This Row],[Sales Rep ID]],Table2[#All],7,0)</f>
        <v>96</v>
      </c>
      <c r="N315">
        <f>VLOOKUP(Table1[[#This Row],[Sales Rep ID]],Table2[#All],4,0)</f>
        <v>50000</v>
      </c>
      <c r="O315">
        <f>VLOOKUP(Table1[[#This Row],[Sales Rep ID]],Table2[#All],5,0)</f>
        <v>48000</v>
      </c>
      <c r="P315" t="str">
        <f>VLOOKUP(Table1[[#This Row],[Sales Rep ID]],Table2[#All],8,0)</f>
        <v>2022-03-01</v>
      </c>
    </row>
    <row r="316" spans="1:16" x14ac:dyDescent="0.3">
      <c r="A316">
        <v>1315</v>
      </c>
      <c r="B316" s="1">
        <v>45607</v>
      </c>
      <c r="C316" t="s">
        <v>11</v>
      </c>
      <c r="D316" t="s">
        <v>329</v>
      </c>
      <c r="E316" t="s">
        <v>480</v>
      </c>
      <c r="F316" t="s">
        <v>481</v>
      </c>
      <c r="G316">
        <v>10</v>
      </c>
      <c r="H316">
        <v>108.09</v>
      </c>
      <c r="I316" t="s">
        <v>487</v>
      </c>
      <c r="J316" t="s">
        <v>489</v>
      </c>
      <c r="K316">
        <v>1080.9000000000001</v>
      </c>
      <c r="L316" t="str">
        <f>VLOOKUP(Table1[[#This Row],[Sales Rep ID]],Table2[[#All],[Sales Rep ID]:[Name]],2,0)</f>
        <v>Charlie Lee</v>
      </c>
      <c r="M316">
        <f>VLOOKUP(Table1[[#This Row],[Sales Rep ID]],Table2[#All],7,0)</f>
        <v>94</v>
      </c>
      <c r="N316">
        <f>VLOOKUP(Table1[[#This Row],[Sales Rep ID]],Table2[#All],4,0)</f>
        <v>55000</v>
      </c>
      <c r="O316">
        <f>VLOOKUP(Table1[[#This Row],[Sales Rep ID]],Table2[#All],5,0)</f>
        <v>52000</v>
      </c>
      <c r="P316" t="str">
        <f>VLOOKUP(Table1[[#This Row],[Sales Rep ID]],Table2[#All],8,0)</f>
        <v>2020-09-20</v>
      </c>
    </row>
    <row r="317" spans="1:16" x14ac:dyDescent="0.3">
      <c r="A317">
        <v>1316</v>
      </c>
      <c r="B317" s="1">
        <v>45655</v>
      </c>
      <c r="C317" t="s">
        <v>11</v>
      </c>
      <c r="D317" t="s">
        <v>330</v>
      </c>
      <c r="E317" t="s">
        <v>477</v>
      </c>
      <c r="F317" t="s">
        <v>481</v>
      </c>
      <c r="G317">
        <v>17</v>
      </c>
      <c r="H317">
        <v>153.5</v>
      </c>
      <c r="I317" t="s">
        <v>486</v>
      </c>
      <c r="J317" t="s">
        <v>490</v>
      </c>
      <c r="K317">
        <v>2609.5</v>
      </c>
      <c r="L317" t="str">
        <f>VLOOKUP(Table1[[#This Row],[Sales Rep ID]],Table2[[#All],[Sales Rep ID]:[Name]],2,0)</f>
        <v>Charlie Lee</v>
      </c>
      <c r="M317">
        <f>VLOOKUP(Table1[[#This Row],[Sales Rep ID]],Table2[#All],7,0)</f>
        <v>94</v>
      </c>
      <c r="N317">
        <f>VLOOKUP(Table1[[#This Row],[Sales Rep ID]],Table2[#All],4,0)</f>
        <v>55000</v>
      </c>
      <c r="O317">
        <f>VLOOKUP(Table1[[#This Row],[Sales Rep ID]],Table2[#All],5,0)</f>
        <v>52000</v>
      </c>
      <c r="P317" t="str">
        <f>VLOOKUP(Table1[[#This Row],[Sales Rep ID]],Table2[#All],8,0)</f>
        <v>2020-09-20</v>
      </c>
    </row>
    <row r="318" spans="1:16" x14ac:dyDescent="0.3">
      <c r="A318">
        <v>1317</v>
      </c>
      <c r="B318" s="1">
        <v>45479</v>
      </c>
      <c r="C318" t="s">
        <v>12</v>
      </c>
      <c r="D318" t="s">
        <v>331</v>
      </c>
      <c r="E318" t="s">
        <v>477</v>
      </c>
      <c r="F318" t="s">
        <v>481</v>
      </c>
      <c r="G318">
        <v>9</v>
      </c>
      <c r="H318">
        <v>108.66</v>
      </c>
      <c r="I318" t="s">
        <v>487</v>
      </c>
      <c r="J318" t="s">
        <v>489</v>
      </c>
      <c r="K318">
        <v>977.93999999999994</v>
      </c>
      <c r="L318" t="str">
        <f>VLOOKUP(Table1[[#This Row],[Sales Rep ID]],Table2[[#All],[Sales Rep ID]:[Name]],2,0)</f>
        <v>Diana Prince</v>
      </c>
      <c r="M318">
        <f>VLOOKUP(Table1[[#This Row],[Sales Rep ID]],Table2[#All],7,0)</f>
        <v>102</v>
      </c>
      <c r="N318">
        <f>VLOOKUP(Table1[[#This Row],[Sales Rep ID]],Table2[#All],4,0)</f>
        <v>60000</v>
      </c>
      <c r="O318">
        <f>VLOOKUP(Table1[[#This Row],[Sales Rep ID]],Table2[#All],5,0)</f>
        <v>61000</v>
      </c>
      <c r="P318" t="str">
        <f>VLOOKUP(Table1[[#This Row],[Sales Rep ID]],Table2[#All],8,0)</f>
        <v>2023-01-10</v>
      </c>
    </row>
    <row r="319" spans="1:16" x14ac:dyDescent="0.3">
      <c r="A319">
        <v>1318</v>
      </c>
      <c r="B319" s="1">
        <v>45348</v>
      </c>
      <c r="C319" t="s">
        <v>12</v>
      </c>
      <c r="D319" t="s">
        <v>332</v>
      </c>
      <c r="E319" t="s">
        <v>480</v>
      </c>
      <c r="F319" t="s">
        <v>481</v>
      </c>
      <c r="G319">
        <v>6</v>
      </c>
      <c r="H319">
        <v>106.97</v>
      </c>
      <c r="I319" t="s">
        <v>485</v>
      </c>
      <c r="J319" t="s">
        <v>490</v>
      </c>
      <c r="K319">
        <v>641.81999999999994</v>
      </c>
      <c r="L319" t="str">
        <f>VLOOKUP(Table1[[#This Row],[Sales Rep ID]],Table2[[#All],[Sales Rep ID]:[Name]],2,0)</f>
        <v>Diana Prince</v>
      </c>
      <c r="M319">
        <f>VLOOKUP(Table1[[#This Row],[Sales Rep ID]],Table2[#All],7,0)</f>
        <v>102</v>
      </c>
      <c r="N319">
        <f>VLOOKUP(Table1[[#This Row],[Sales Rep ID]],Table2[#All],4,0)</f>
        <v>60000</v>
      </c>
      <c r="O319">
        <f>VLOOKUP(Table1[[#This Row],[Sales Rep ID]],Table2[#All],5,0)</f>
        <v>61000</v>
      </c>
      <c r="P319" t="str">
        <f>VLOOKUP(Table1[[#This Row],[Sales Rep ID]],Table2[#All],8,0)</f>
        <v>2023-01-10</v>
      </c>
    </row>
    <row r="320" spans="1:16" x14ac:dyDescent="0.3">
      <c r="A320">
        <v>1319</v>
      </c>
      <c r="B320" s="1">
        <v>45322</v>
      </c>
      <c r="C320" t="s">
        <v>13</v>
      </c>
      <c r="D320" t="s">
        <v>333</v>
      </c>
      <c r="E320" t="s">
        <v>479</v>
      </c>
      <c r="F320" t="s">
        <v>482</v>
      </c>
      <c r="G320">
        <v>11</v>
      </c>
      <c r="H320">
        <v>170.88</v>
      </c>
      <c r="I320" t="s">
        <v>484</v>
      </c>
      <c r="J320" t="s">
        <v>488</v>
      </c>
      <c r="K320">
        <v>1879.68</v>
      </c>
      <c r="L320" t="str">
        <f>VLOOKUP(Table1[[#This Row],[Sales Rep ID]],Table2[[#All],[Sales Rep ID]:[Name]],2,0)</f>
        <v>Bob Johnson</v>
      </c>
      <c r="M320">
        <f>VLOOKUP(Table1[[#This Row],[Sales Rep ID]],Table2[#All],7,0)</f>
        <v>102</v>
      </c>
      <c r="N320">
        <f>VLOOKUP(Table1[[#This Row],[Sales Rep ID]],Table2[#All],4,0)</f>
        <v>45000</v>
      </c>
      <c r="O320">
        <f>VLOOKUP(Table1[[#This Row],[Sales Rep ID]],Table2[#All],5,0)</f>
        <v>46000</v>
      </c>
      <c r="P320" t="str">
        <f>VLOOKUP(Table1[[#This Row],[Sales Rep ID]],Table2[#All],8,0)</f>
        <v>2021-06-15</v>
      </c>
    </row>
    <row r="321" spans="1:16" x14ac:dyDescent="0.3">
      <c r="A321">
        <v>1320</v>
      </c>
      <c r="B321" s="1">
        <v>45375</v>
      </c>
      <c r="C321" t="s">
        <v>12</v>
      </c>
      <c r="D321" t="s">
        <v>334</v>
      </c>
      <c r="E321" t="s">
        <v>480</v>
      </c>
      <c r="F321" t="s">
        <v>483</v>
      </c>
      <c r="G321">
        <v>7</v>
      </c>
      <c r="H321">
        <v>85.05</v>
      </c>
      <c r="I321" t="s">
        <v>486</v>
      </c>
      <c r="J321" t="s">
        <v>490</v>
      </c>
      <c r="K321">
        <v>595.35</v>
      </c>
      <c r="L321" t="str">
        <f>VLOOKUP(Table1[[#This Row],[Sales Rep ID]],Table2[[#All],[Sales Rep ID]:[Name]],2,0)</f>
        <v>Diana Prince</v>
      </c>
      <c r="M321">
        <f>VLOOKUP(Table1[[#This Row],[Sales Rep ID]],Table2[#All],7,0)</f>
        <v>102</v>
      </c>
      <c r="N321">
        <f>VLOOKUP(Table1[[#This Row],[Sales Rep ID]],Table2[#All],4,0)</f>
        <v>60000</v>
      </c>
      <c r="O321">
        <f>VLOOKUP(Table1[[#This Row],[Sales Rep ID]],Table2[#All],5,0)</f>
        <v>61000</v>
      </c>
      <c r="P321" t="str">
        <f>VLOOKUP(Table1[[#This Row],[Sales Rep ID]],Table2[#All],8,0)</f>
        <v>2023-01-10</v>
      </c>
    </row>
    <row r="322" spans="1:16" x14ac:dyDescent="0.3">
      <c r="A322">
        <v>1321</v>
      </c>
      <c r="B322" s="1">
        <v>45443</v>
      </c>
      <c r="C322" t="s">
        <v>13</v>
      </c>
      <c r="D322" t="s">
        <v>335</v>
      </c>
      <c r="E322" t="s">
        <v>477</v>
      </c>
      <c r="F322" t="s">
        <v>481</v>
      </c>
      <c r="G322">
        <v>17</v>
      </c>
      <c r="H322">
        <v>174.76</v>
      </c>
      <c r="I322" t="s">
        <v>484</v>
      </c>
      <c r="J322" t="s">
        <v>489</v>
      </c>
      <c r="K322">
        <v>2970.92</v>
      </c>
      <c r="L322" t="str">
        <f>VLOOKUP(Table1[[#This Row],[Sales Rep ID]],Table2[[#All],[Sales Rep ID]:[Name]],2,0)</f>
        <v>Bob Johnson</v>
      </c>
      <c r="M322">
        <f>VLOOKUP(Table1[[#This Row],[Sales Rep ID]],Table2[#All],7,0)</f>
        <v>102</v>
      </c>
      <c r="N322">
        <f>VLOOKUP(Table1[[#This Row],[Sales Rep ID]],Table2[#All],4,0)</f>
        <v>45000</v>
      </c>
      <c r="O322">
        <f>VLOOKUP(Table1[[#This Row],[Sales Rep ID]],Table2[#All],5,0)</f>
        <v>46000</v>
      </c>
      <c r="P322" t="str">
        <f>VLOOKUP(Table1[[#This Row],[Sales Rep ID]],Table2[#All],8,0)</f>
        <v>2021-06-15</v>
      </c>
    </row>
    <row r="323" spans="1:16" x14ac:dyDescent="0.3">
      <c r="A323">
        <v>1322</v>
      </c>
      <c r="B323" s="1">
        <v>45327</v>
      </c>
      <c r="C323" t="s">
        <v>11</v>
      </c>
      <c r="D323" t="s">
        <v>336</v>
      </c>
      <c r="E323" t="s">
        <v>478</v>
      </c>
      <c r="F323" t="s">
        <v>483</v>
      </c>
      <c r="G323">
        <v>1</v>
      </c>
      <c r="H323">
        <v>93.22</v>
      </c>
      <c r="I323" t="s">
        <v>484</v>
      </c>
      <c r="J323" t="s">
        <v>488</v>
      </c>
      <c r="K323">
        <v>93.22</v>
      </c>
      <c r="L323" t="str">
        <f>VLOOKUP(Table1[[#This Row],[Sales Rep ID]],Table2[[#All],[Sales Rep ID]:[Name]],2,0)</f>
        <v>Charlie Lee</v>
      </c>
      <c r="M323">
        <f>VLOOKUP(Table1[[#This Row],[Sales Rep ID]],Table2[#All],7,0)</f>
        <v>94</v>
      </c>
      <c r="N323">
        <f>VLOOKUP(Table1[[#This Row],[Sales Rep ID]],Table2[#All],4,0)</f>
        <v>55000</v>
      </c>
      <c r="O323">
        <f>VLOOKUP(Table1[[#This Row],[Sales Rep ID]],Table2[#All],5,0)</f>
        <v>52000</v>
      </c>
      <c r="P323" t="str">
        <f>VLOOKUP(Table1[[#This Row],[Sales Rep ID]],Table2[#All],8,0)</f>
        <v>2020-09-20</v>
      </c>
    </row>
    <row r="324" spans="1:16" x14ac:dyDescent="0.3">
      <c r="A324">
        <v>1323</v>
      </c>
      <c r="B324" s="1">
        <v>45504</v>
      </c>
      <c r="C324" t="s">
        <v>11</v>
      </c>
      <c r="D324" t="s">
        <v>337</v>
      </c>
      <c r="E324" t="s">
        <v>480</v>
      </c>
      <c r="F324" t="s">
        <v>481</v>
      </c>
      <c r="G324">
        <v>5</v>
      </c>
      <c r="H324">
        <v>79.08</v>
      </c>
      <c r="I324" t="s">
        <v>486</v>
      </c>
      <c r="J324" t="s">
        <v>490</v>
      </c>
      <c r="K324">
        <v>395.4</v>
      </c>
      <c r="L324" t="str">
        <f>VLOOKUP(Table1[[#This Row],[Sales Rep ID]],Table2[[#All],[Sales Rep ID]:[Name]],2,0)</f>
        <v>Charlie Lee</v>
      </c>
      <c r="M324">
        <f>VLOOKUP(Table1[[#This Row],[Sales Rep ID]],Table2[#All],7,0)</f>
        <v>94</v>
      </c>
      <c r="N324">
        <f>VLOOKUP(Table1[[#This Row],[Sales Rep ID]],Table2[#All],4,0)</f>
        <v>55000</v>
      </c>
      <c r="O324">
        <f>VLOOKUP(Table1[[#This Row],[Sales Rep ID]],Table2[#All],5,0)</f>
        <v>52000</v>
      </c>
      <c r="P324" t="str">
        <f>VLOOKUP(Table1[[#This Row],[Sales Rep ID]],Table2[#All],8,0)</f>
        <v>2020-09-20</v>
      </c>
    </row>
    <row r="325" spans="1:16" x14ac:dyDescent="0.3">
      <c r="A325">
        <v>1324</v>
      </c>
      <c r="B325" s="1">
        <v>45655</v>
      </c>
      <c r="C325" t="s">
        <v>14</v>
      </c>
      <c r="D325" t="s">
        <v>338</v>
      </c>
      <c r="E325" t="s">
        <v>479</v>
      </c>
      <c r="F325" t="s">
        <v>481</v>
      </c>
      <c r="G325">
        <v>9</v>
      </c>
      <c r="H325">
        <v>101.72</v>
      </c>
      <c r="I325" t="s">
        <v>486</v>
      </c>
      <c r="J325" t="s">
        <v>488</v>
      </c>
      <c r="K325">
        <v>915.48</v>
      </c>
      <c r="L325" t="str">
        <f>VLOOKUP(Table1[[#This Row],[Sales Rep ID]],Table2[[#All],[Sales Rep ID]:[Name]],2,0)</f>
        <v>Alice Smith</v>
      </c>
      <c r="M325">
        <f>VLOOKUP(Table1[[#This Row],[Sales Rep ID]],Table2[#All],7,0)</f>
        <v>96</v>
      </c>
      <c r="N325">
        <f>VLOOKUP(Table1[[#This Row],[Sales Rep ID]],Table2[#All],4,0)</f>
        <v>50000</v>
      </c>
      <c r="O325">
        <f>VLOOKUP(Table1[[#This Row],[Sales Rep ID]],Table2[#All],5,0)</f>
        <v>48000</v>
      </c>
      <c r="P325" t="str">
        <f>VLOOKUP(Table1[[#This Row],[Sales Rep ID]],Table2[#All],8,0)</f>
        <v>2022-03-01</v>
      </c>
    </row>
    <row r="326" spans="1:16" x14ac:dyDescent="0.3">
      <c r="A326">
        <v>1325</v>
      </c>
      <c r="B326" s="1">
        <v>45397</v>
      </c>
      <c r="C326" t="s">
        <v>11</v>
      </c>
      <c r="D326" t="s">
        <v>339</v>
      </c>
      <c r="E326" t="s">
        <v>477</v>
      </c>
      <c r="F326" t="s">
        <v>482</v>
      </c>
      <c r="G326">
        <v>18</v>
      </c>
      <c r="H326">
        <v>157.24</v>
      </c>
      <c r="I326" t="s">
        <v>485</v>
      </c>
      <c r="J326" t="s">
        <v>488</v>
      </c>
      <c r="K326">
        <v>2830.32</v>
      </c>
      <c r="L326" t="str">
        <f>VLOOKUP(Table1[[#This Row],[Sales Rep ID]],Table2[[#All],[Sales Rep ID]:[Name]],2,0)</f>
        <v>Charlie Lee</v>
      </c>
      <c r="M326">
        <f>VLOOKUP(Table1[[#This Row],[Sales Rep ID]],Table2[#All],7,0)</f>
        <v>94</v>
      </c>
      <c r="N326">
        <f>VLOOKUP(Table1[[#This Row],[Sales Rep ID]],Table2[#All],4,0)</f>
        <v>55000</v>
      </c>
      <c r="O326">
        <f>VLOOKUP(Table1[[#This Row],[Sales Rep ID]],Table2[#All],5,0)</f>
        <v>52000</v>
      </c>
      <c r="P326" t="str">
        <f>VLOOKUP(Table1[[#This Row],[Sales Rep ID]],Table2[#All],8,0)</f>
        <v>2020-09-20</v>
      </c>
    </row>
    <row r="327" spans="1:16" x14ac:dyDescent="0.3">
      <c r="A327">
        <v>1326</v>
      </c>
      <c r="B327" s="1">
        <v>45633</v>
      </c>
      <c r="C327" t="s">
        <v>13</v>
      </c>
      <c r="D327" t="s">
        <v>340</v>
      </c>
      <c r="E327" t="s">
        <v>477</v>
      </c>
      <c r="F327" t="s">
        <v>482</v>
      </c>
      <c r="G327">
        <v>2</v>
      </c>
      <c r="H327">
        <v>42.68</v>
      </c>
      <c r="I327" t="s">
        <v>487</v>
      </c>
      <c r="J327" t="s">
        <v>489</v>
      </c>
      <c r="K327">
        <v>85.36</v>
      </c>
      <c r="L327" t="str">
        <f>VLOOKUP(Table1[[#This Row],[Sales Rep ID]],Table2[[#All],[Sales Rep ID]:[Name]],2,0)</f>
        <v>Bob Johnson</v>
      </c>
      <c r="M327">
        <f>VLOOKUP(Table1[[#This Row],[Sales Rep ID]],Table2[#All],7,0)</f>
        <v>102</v>
      </c>
      <c r="N327">
        <f>VLOOKUP(Table1[[#This Row],[Sales Rep ID]],Table2[#All],4,0)</f>
        <v>45000</v>
      </c>
      <c r="O327">
        <f>VLOOKUP(Table1[[#This Row],[Sales Rep ID]],Table2[#All],5,0)</f>
        <v>46000</v>
      </c>
      <c r="P327" t="str">
        <f>VLOOKUP(Table1[[#This Row],[Sales Rep ID]],Table2[#All],8,0)</f>
        <v>2021-06-15</v>
      </c>
    </row>
    <row r="328" spans="1:16" x14ac:dyDescent="0.3">
      <c r="A328">
        <v>1327</v>
      </c>
      <c r="B328" s="1">
        <v>45511</v>
      </c>
      <c r="C328" t="s">
        <v>12</v>
      </c>
      <c r="D328" t="s">
        <v>341</v>
      </c>
      <c r="E328" t="s">
        <v>477</v>
      </c>
      <c r="F328" t="s">
        <v>483</v>
      </c>
      <c r="G328">
        <v>11</v>
      </c>
      <c r="H328">
        <v>55.36</v>
      </c>
      <c r="I328" t="s">
        <v>487</v>
      </c>
      <c r="J328" t="s">
        <v>488</v>
      </c>
      <c r="K328">
        <v>608.96</v>
      </c>
      <c r="L328" t="str">
        <f>VLOOKUP(Table1[[#This Row],[Sales Rep ID]],Table2[[#All],[Sales Rep ID]:[Name]],2,0)</f>
        <v>Diana Prince</v>
      </c>
      <c r="M328">
        <f>VLOOKUP(Table1[[#This Row],[Sales Rep ID]],Table2[#All],7,0)</f>
        <v>102</v>
      </c>
      <c r="N328">
        <f>VLOOKUP(Table1[[#This Row],[Sales Rep ID]],Table2[#All],4,0)</f>
        <v>60000</v>
      </c>
      <c r="O328">
        <f>VLOOKUP(Table1[[#This Row],[Sales Rep ID]],Table2[#All],5,0)</f>
        <v>61000</v>
      </c>
      <c r="P328" t="str">
        <f>VLOOKUP(Table1[[#This Row],[Sales Rep ID]],Table2[#All],8,0)</f>
        <v>2023-01-10</v>
      </c>
    </row>
    <row r="329" spans="1:16" x14ac:dyDescent="0.3">
      <c r="A329">
        <v>1328</v>
      </c>
      <c r="B329" s="1">
        <v>45454</v>
      </c>
      <c r="C329" t="s">
        <v>14</v>
      </c>
      <c r="D329" t="s">
        <v>342</v>
      </c>
      <c r="E329" t="s">
        <v>477</v>
      </c>
      <c r="F329" t="s">
        <v>482</v>
      </c>
      <c r="G329">
        <v>6</v>
      </c>
      <c r="H329">
        <v>191.26</v>
      </c>
      <c r="I329" t="s">
        <v>484</v>
      </c>
      <c r="J329" t="s">
        <v>489</v>
      </c>
      <c r="K329">
        <v>1147.56</v>
      </c>
      <c r="L329" t="str">
        <f>VLOOKUP(Table1[[#This Row],[Sales Rep ID]],Table2[[#All],[Sales Rep ID]:[Name]],2,0)</f>
        <v>Alice Smith</v>
      </c>
      <c r="M329">
        <f>VLOOKUP(Table1[[#This Row],[Sales Rep ID]],Table2[#All],7,0)</f>
        <v>96</v>
      </c>
      <c r="N329">
        <f>VLOOKUP(Table1[[#This Row],[Sales Rep ID]],Table2[#All],4,0)</f>
        <v>50000</v>
      </c>
      <c r="O329">
        <f>VLOOKUP(Table1[[#This Row],[Sales Rep ID]],Table2[#All],5,0)</f>
        <v>48000</v>
      </c>
      <c r="P329" t="str">
        <f>VLOOKUP(Table1[[#This Row],[Sales Rep ID]],Table2[#All],8,0)</f>
        <v>2022-03-01</v>
      </c>
    </row>
    <row r="330" spans="1:16" x14ac:dyDescent="0.3">
      <c r="A330">
        <v>1329</v>
      </c>
      <c r="B330" s="1">
        <v>45511</v>
      </c>
      <c r="C330" t="s">
        <v>13</v>
      </c>
      <c r="D330" t="s">
        <v>343</v>
      </c>
      <c r="E330" t="s">
        <v>479</v>
      </c>
      <c r="F330" t="s">
        <v>482</v>
      </c>
      <c r="G330">
        <v>8</v>
      </c>
      <c r="H330">
        <v>51.59</v>
      </c>
      <c r="I330" t="s">
        <v>486</v>
      </c>
      <c r="J330" t="s">
        <v>488</v>
      </c>
      <c r="K330">
        <v>412.72</v>
      </c>
      <c r="L330" t="str">
        <f>VLOOKUP(Table1[[#This Row],[Sales Rep ID]],Table2[[#All],[Sales Rep ID]:[Name]],2,0)</f>
        <v>Bob Johnson</v>
      </c>
      <c r="M330">
        <f>VLOOKUP(Table1[[#This Row],[Sales Rep ID]],Table2[#All],7,0)</f>
        <v>102</v>
      </c>
      <c r="N330">
        <f>VLOOKUP(Table1[[#This Row],[Sales Rep ID]],Table2[#All],4,0)</f>
        <v>45000</v>
      </c>
      <c r="O330">
        <f>VLOOKUP(Table1[[#This Row],[Sales Rep ID]],Table2[#All],5,0)</f>
        <v>46000</v>
      </c>
      <c r="P330" t="str">
        <f>VLOOKUP(Table1[[#This Row],[Sales Rep ID]],Table2[#All],8,0)</f>
        <v>2021-06-15</v>
      </c>
    </row>
    <row r="331" spans="1:16" x14ac:dyDescent="0.3">
      <c r="A331">
        <v>1330</v>
      </c>
      <c r="B331" s="1">
        <v>45561</v>
      </c>
      <c r="C331" t="s">
        <v>12</v>
      </c>
      <c r="D331" t="s">
        <v>344</v>
      </c>
      <c r="E331" t="s">
        <v>478</v>
      </c>
      <c r="F331" t="s">
        <v>483</v>
      </c>
      <c r="G331">
        <v>4</v>
      </c>
      <c r="H331">
        <v>122.19</v>
      </c>
      <c r="I331" t="s">
        <v>485</v>
      </c>
      <c r="J331" t="s">
        <v>490</v>
      </c>
      <c r="K331">
        <v>488.76</v>
      </c>
      <c r="L331" t="str">
        <f>VLOOKUP(Table1[[#This Row],[Sales Rep ID]],Table2[[#All],[Sales Rep ID]:[Name]],2,0)</f>
        <v>Diana Prince</v>
      </c>
      <c r="M331">
        <f>VLOOKUP(Table1[[#This Row],[Sales Rep ID]],Table2[#All],7,0)</f>
        <v>102</v>
      </c>
      <c r="N331">
        <f>VLOOKUP(Table1[[#This Row],[Sales Rep ID]],Table2[#All],4,0)</f>
        <v>60000</v>
      </c>
      <c r="O331">
        <f>VLOOKUP(Table1[[#This Row],[Sales Rep ID]],Table2[#All],5,0)</f>
        <v>61000</v>
      </c>
      <c r="P331" t="str">
        <f>VLOOKUP(Table1[[#This Row],[Sales Rep ID]],Table2[#All],8,0)</f>
        <v>2023-01-10</v>
      </c>
    </row>
    <row r="332" spans="1:16" x14ac:dyDescent="0.3">
      <c r="A332">
        <v>1331</v>
      </c>
      <c r="B332" s="1">
        <v>45411</v>
      </c>
      <c r="C332" t="s">
        <v>14</v>
      </c>
      <c r="D332" t="s">
        <v>345</v>
      </c>
      <c r="E332" t="s">
        <v>477</v>
      </c>
      <c r="F332" t="s">
        <v>482</v>
      </c>
      <c r="G332">
        <v>18</v>
      </c>
      <c r="H332">
        <v>124.28</v>
      </c>
      <c r="I332" t="s">
        <v>485</v>
      </c>
      <c r="J332" t="s">
        <v>488</v>
      </c>
      <c r="K332">
        <v>2237.04</v>
      </c>
      <c r="L332" t="str">
        <f>VLOOKUP(Table1[[#This Row],[Sales Rep ID]],Table2[[#All],[Sales Rep ID]:[Name]],2,0)</f>
        <v>Alice Smith</v>
      </c>
      <c r="M332">
        <f>VLOOKUP(Table1[[#This Row],[Sales Rep ID]],Table2[#All],7,0)</f>
        <v>96</v>
      </c>
      <c r="N332">
        <f>VLOOKUP(Table1[[#This Row],[Sales Rep ID]],Table2[#All],4,0)</f>
        <v>50000</v>
      </c>
      <c r="O332">
        <f>VLOOKUP(Table1[[#This Row],[Sales Rep ID]],Table2[#All],5,0)</f>
        <v>48000</v>
      </c>
      <c r="P332" t="str">
        <f>VLOOKUP(Table1[[#This Row],[Sales Rep ID]],Table2[#All],8,0)</f>
        <v>2022-03-01</v>
      </c>
    </row>
    <row r="333" spans="1:16" x14ac:dyDescent="0.3">
      <c r="A333">
        <v>1332</v>
      </c>
      <c r="B333" s="1">
        <v>45627</v>
      </c>
      <c r="C333" t="s">
        <v>11</v>
      </c>
      <c r="D333" t="s">
        <v>346</v>
      </c>
      <c r="E333" t="s">
        <v>480</v>
      </c>
      <c r="F333" t="s">
        <v>481</v>
      </c>
      <c r="G333">
        <v>11</v>
      </c>
      <c r="H333">
        <v>108.13</v>
      </c>
      <c r="I333" t="s">
        <v>485</v>
      </c>
      <c r="J333" t="s">
        <v>490</v>
      </c>
      <c r="K333">
        <v>1189.43</v>
      </c>
      <c r="L333" t="str">
        <f>VLOOKUP(Table1[[#This Row],[Sales Rep ID]],Table2[[#All],[Sales Rep ID]:[Name]],2,0)</f>
        <v>Charlie Lee</v>
      </c>
      <c r="M333">
        <f>VLOOKUP(Table1[[#This Row],[Sales Rep ID]],Table2[#All],7,0)</f>
        <v>94</v>
      </c>
      <c r="N333">
        <f>VLOOKUP(Table1[[#This Row],[Sales Rep ID]],Table2[#All],4,0)</f>
        <v>55000</v>
      </c>
      <c r="O333">
        <f>VLOOKUP(Table1[[#This Row],[Sales Rep ID]],Table2[#All],5,0)</f>
        <v>52000</v>
      </c>
      <c r="P333" t="str">
        <f>VLOOKUP(Table1[[#This Row],[Sales Rep ID]],Table2[#All],8,0)</f>
        <v>2020-09-20</v>
      </c>
    </row>
    <row r="334" spans="1:16" x14ac:dyDescent="0.3">
      <c r="A334">
        <v>1333</v>
      </c>
      <c r="B334" s="1">
        <v>45473</v>
      </c>
      <c r="C334" t="s">
        <v>13</v>
      </c>
      <c r="D334" t="s">
        <v>347</v>
      </c>
      <c r="E334" t="s">
        <v>478</v>
      </c>
      <c r="F334" t="s">
        <v>483</v>
      </c>
      <c r="G334">
        <v>5</v>
      </c>
      <c r="H334">
        <v>136.05000000000001</v>
      </c>
      <c r="I334" t="s">
        <v>485</v>
      </c>
      <c r="J334" t="s">
        <v>490</v>
      </c>
      <c r="K334">
        <v>680.25</v>
      </c>
      <c r="L334" t="str">
        <f>VLOOKUP(Table1[[#This Row],[Sales Rep ID]],Table2[[#All],[Sales Rep ID]:[Name]],2,0)</f>
        <v>Bob Johnson</v>
      </c>
      <c r="M334">
        <f>VLOOKUP(Table1[[#This Row],[Sales Rep ID]],Table2[#All],7,0)</f>
        <v>102</v>
      </c>
      <c r="N334">
        <f>VLOOKUP(Table1[[#This Row],[Sales Rep ID]],Table2[#All],4,0)</f>
        <v>45000</v>
      </c>
      <c r="O334">
        <f>VLOOKUP(Table1[[#This Row],[Sales Rep ID]],Table2[#All],5,0)</f>
        <v>46000</v>
      </c>
      <c r="P334" t="str">
        <f>VLOOKUP(Table1[[#This Row],[Sales Rep ID]],Table2[#All],8,0)</f>
        <v>2021-06-15</v>
      </c>
    </row>
    <row r="335" spans="1:16" x14ac:dyDescent="0.3">
      <c r="A335">
        <v>1334</v>
      </c>
      <c r="B335" s="1">
        <v>45397</v>
      </c>
      <c r="C335" t="s">
        <v>12</v>
      </c>
      <c r="D335" t="s">
        <v>348</v>
      </c>
      <c r="E335" t="s">
        <v>477</v>
      </c>
      <c r="F335" t="s">
        <v>483</v>
      </c>
      <c r="G335">
        <v>15</v>
      </c>
      <c r="H335">
        <v>61.37</v>
      </c>
      <c r="I335" t="s">
        <v>485</v>
      </c>
      <c r="J335" t="s">
        <v>488</v>
      </c>
      <c r="K335">
        <v>920.55</v>
      </c>
      <c r="L335" t="str">
        <f>VLOOKUP(Table1[[#This Row],[Sales Rep ID]],Table2[[#All],[Sales Rep ID]:[Name]],2,0)</f>
        <v>Diana Prince</v>
      </c>
      <c r="M335">
        <f>VLOOKUP(Table1[[#This Row],[Sales Rep ID]],Table2[#All],7,0)</f>
        <v>102</v>
      </c>
      <c r="N335">
        <f>VLOOKUP(Table1[[#This Row],[Sales Rep ID]],Table2[#All],4,0)</f>
        <v>60000</v>
      </c>
      <c r="O335">
        <f>VLOOKUP(Table1[[#This Row],[Sales Rep ID]],Table2[#All],5,0)</f>
        <v>61000</v>
      </c>
      <c r="P335" t="str">
        <f>VLOOKUP(Table1[[#This Row],[Sales Rep ID]],Table2[#All],8,0)</f>
        <v>2023-01-10</v>
      </c>
    </row>
    <row r="336" spans="1:16" x14ac:dyDescent="0.3">
      <c r="A336">
        <v>1335</v>
      </c>
      <c r="B336" s="1">
        <v>45508</v>
      </c>
      <c r="C336" t="s">
        <v>14</v>
      </c>
      <c r="D336" t="s">
        <v>349</v>
      </c>
      <c r="E336" t="s">
        <v>478</v>
      </c>
      <c r="F336" t="s">
        <v>481</v>
      </c>
      <c r="G336">
        <v>18</v>
      </c>
      <c r="H336">
        <v>119.48</v>
      </c>
      <c r="I336" t="s">
        <v>487</v>
      </c>
      <c r="J336" t="s">
        <v>490</v>
      </c>
      <c r="K336">
        <v>2150.64</v>
      </c>
      <c r="L336" t="str">
        <f>VLOOKUP(Table1[[#This Row],[Sales Rep ID]],Table2[[#All],[Sales Rep ID]:[Name]],2,0)</f>
        <v>Alice Smith</v>
      </c>
      <c r="M336">
        <f>VLOOKUP(Table1[[#This Row],[Sales Rep ID]],Table2[#All],7,0)</f>
        <v>96</v>
      </c>
      <c r="N336">
        <f>VLOOKUP(Table1[[#This Row],[Sales Rep ID]],Table2[#All],4,0)</f>
        <v>50000</v>
      </c>
      <c r="O336">
        <f>VLOOKUP(Table1[[#This Row],[Sales Rep ID]],Table2[#All],5,0)</f>
        <v>48000</v>
      </c>
      <c r="P336" t="str">
        <f>VLOOKUP(Table1[[#This Row],[Sales Rep ID]],Table2[#All],8,0)</f>
        <v>2022-03-01</v>
      </c>
    </row>
    <row r="337" spans="1:16" x14ac:dyDescent="0.3">
      <c r="A337">
        <v>1336</v>
      </c>
      <c r="B337" s="1">
        <v>45496</v>
      </c>
      <c r="C337" t="s">
        <v>14</v>
      </c>
      <c r="D337" t="s">
        <v>350</v>
      </c>
      <c r="E337" t="s">
        <v>480</v>
      </c>
      <c r="F337" t="s">
        <v>482</v>
      </c>
      <c r="G337">
        <v>2</v>
      </c>
      <c r="H337">
        <v>86.99</v>
      </c>
      <c r="I337" t="s">
        <v>487</v>
      </c>
      <c r="J337" t="s">
        <v>488</v>
      </c>
      <c r="K337">
        <v>173.98</v>
      </c>
      <c r="L337" t="str">
        <f>VLOOKUP(Table1[[#This Row],[Sales Rep ID]],Table2[[#All],[Sales Rep ID]:[Name]],2,0)</f>
        <v>Alice Smith</v>
      </c>
      <c r="M337">
        <f>VLOOKUP(Table1[[#This Row],[Sales Rep ID]],Table2[#All],7,0)</f>
        <v>96</v>
      </c>
      <c r="N337">
        <f>VLOOKUP(Table1[[#This Row],[Sales Rep ID]],Table2[#All],4,0)</f>
        <v>50000</v>
      </c>
      <c r="O337">
        <f>VLOOKUP(Table1[[#This Row],[Sales Rep ID]],Table2[#All],5,0)</f>
        <v>48000</v>
      </c>
      <c r="P337" t="str">
        <f>VLOOKUP(Table1[[#This Row],[Sales Rep ID]],Table2[#All],8,0)</f>
        <v>2022-03-01</v>
      </c>
    </row>
    <row r="338" spans="1:16" x14ac:dyDescent="0.3">
      <c r="A338">
        <v>1337</v>
      </c>
      <c r="B338" s="1">
        <v>45361</v>
      </c>
      <c r="C338" t="s">
        <v>11</v>
      </c>
      <c r="D338" t="s">
        <v>351</v>
      </c>
      <c r="E338" t="s">
        <v>477</v>
      </c>
      <c r="F338" t="s">
        <v>483</v>
      </c>
      <c r="G338">
        <v>11</v>
      </c>
      <c r="H338">
        <v>139.1</v>
      </c>
      <c r="I338" t="s">
        <v>487</v>
      </c>
      <c r="J338" t="s">
        <v>488</v>
      </c>
      <c r="K338">
        <v>1530.1</v>
      </c>
      <c r="L338" t="str">
        <f>VLOOKUP(Table1[[#This Row],[Sales Rep ID]],Table2[[#All],[Sales Rep ID]:[Name]],2,0)</f>
        <v>Charlie Lee</v>
      </c>
      <c r="M338">
        <f>VLOOKUP(Table1[[#This Row],[Sales Rep ID]],Table2[#All],7,0)</f>
        <v>94</v>
      </c>
      <c r="N338">
        <f>VLOOKUP(Table1[[#This Row],[Sales Rep ID]],Table2[#All],4,0)</f>
        <v>55000</v>
      </c>
      <c r="O338">
        <f>VLOOKUP(Table1[[#This Row],[Sales Rep ID]],Table2[#All],5,0)</f>
        <v>52000</v>
      </c>
      <c r="P338" t="str">
        <f>VLOOKUP(Table1[[#This Row],[Sales Rep ID]],Table2[#All],8,0)</f>
        <v>2020-09-20</v>
      </c>
    </row>
    <row r="339" spans="1:16" x14ac:dyDescent="0.3">
      <c r="A339">
        <v>1338</v>
      </c>
      <c r="B339" s="1">
        <v>45335</v>
      </c>
      <c r="C339" t="s">
        <v>12</v>
      </c>
      <c r="D339" t="s">
        <v>352</v>
      </c>
      <c r="E339" t="s">
        <v>480</v>
      </c>
      <c r="F339" t="s">
        <v>483</v>
      </c>
      <c r="G339">
        <v>13</v>
      </c>
      <c r="H339">
        <v>45.42</v>
      </c>
      <c r="I339" t="s">
        <v>486</v>
      </c>
      <c r="J339" t="s">
        <v>490</v>
      </c>
      <c r="K339">
        <v>590.46</v>
      </c>
      <c r="L339" t="str">
        <f>VLOOKUP(Table1[[#This Row],[Sales Rep ID]],Table2[[#All],[Sales Rep ID]:[Name]],2,0)</f>
        <v>Diana Prince</v>
      </c>
      <c r="M339">
        <f>VLOOKUP(Table1[[#This Row],[Sales Rep ID]],Table2[#All],7,0)</f>
        <v>102</v>
      </c>
      <c r="N339">
        <f>VLOOKUP(Table1[[#This Row],[Sales Rep ID]],Table2[#All],4,0)</f>
        <v>60000</v>
      </c>
      <c r="O339">
        <f>VLOOKUP(Table1[[#This Row],[Sales Rep ID]],Table2[#All],5,0)</f>
        <v>61000</v>
      </c>
      <c r="P339" t="str">
        <f>VLOOKUP(Table1[[#This Row],[Sales Rep ID]],Table2[#All],8,0)</f>
        <v>2023-01-10</v>
      </c>
    </row>
    <row r="340" spans="1:16" x14ac:dyDescent="0.3">
      <c r="A340">
        <v>1339</v>
      </c>
      <c r="B340" s="1">
        <v>45620</v>
      </c>
      <c r="C340" t="s">
        <v>11</v>
      </c>
      <c r="D340" t="s">
        <v>353</v>
      </c>
      <c r="E340" t="s">
        <v>479</v>
      </c>
      <c r="F340" t="s">
        <v>481</v>
      </c>
      <c r="G340">
        <v>4</v>
      </c>
      <c r="H340">
        <v>122.76</v>
      </c>
      <c r="I340" t="s">
        <v>484</v>
      </c>
      <c r="J340" t="s">
        <v>490</v>
      </c>
      <c r="K340">
        <v>491.04</v>
      </c>
      <c r="L340" t="str">
        <f>VLOOKUP(Table1[[#This Row],[Sales Rep ID]],Table2[[#All],[Sales Rep ID]:[Name]],2,0)</f>
        <v>Charlie Lee</v>
      </c>
      <c r="M340">
        <f>VLOOKUP(Table1[[#This Row],[Sales Rep ID]],Table2[#All],7,0)</f>
        <v>94</v>
      </c>
      <c r="N340">
        <f>VLOOKUP(Table1[[#This Row],[Sales Rep ID]],Table2[#All],4,0)</f>
        <v>55000</v>
      </c>
      <c r="O340">
        <f>VLOOKUP(Table1[[#This Row],[Sales Rep ID]],Table2[#All],5,0)</f>
        <v>52000</v>
      </c>
      <c r="P340" t="str">
        <f>VLOOKUP(Table1[[#This Row],[Sales Rep ID]],Table2[#All],8,0)</f>
        <v>2020-09-20</v>
      </c>
    </row>
    <row r="341" spans="1:16" x14ac:dyDescent="0.3">
      <c r="A341">
        <v>1340</v>
      </c>
      <c r="B341" s="1">
        <v>45592</v>
      </c>
      <c r="C341" t="s">
        <v>11</v>
      </c>
      <c r="D341" t="s">
        <v>354</v>
      </c>
      <c r="E341" t="s">
        <v>477</v>
      </c>
      <c r="F341" t="s">
        <v>481</v>
      </c>
      <c r="G341">
        <v>7</v>
      </c>
      <c r="H341">
        <v>53.35</v>
      </c>
      <c r="I341" t="s">
        <v>485</v>
      </c>
      <c r="J341" t="s">
        <v>489</v>
      </c>
      <c r="K341">
        <v>373.45</v>
      </c>
      <c r="L341" t="str">
        <f>VLOOKUP(Table1[[#This Row],[Sales Rep ID]],Table2[[#All],[Sales Rep ID]:[Name]],2,0)</f>
        <v>Charlie Lee</v>
      </c>
      <c r="M341">
        <f>VLOOKUP(Table1[[#This Row],[Sales Rep ID]],Table2[#All],7,0)</f>
        <v>94</v>
      </c>
      <c r="N341">
        <f>VLOOKUP(Table1[[#This Row],[Sales Rep ID]],Table2[#All],4,0)</f>
        <v>55000</v>
      </c>
      <c r="O341">
        <f>VLOOKUP(Table1[[#This Row],[Sales Rep ID]],Table2[#All],5,0)</f>
        <v>52000</v>
      </c>
      <c r="P341" t="str">
        <f>VLOOKUP(Table1[[#This Row],[Sales Rep ID]],Table2[#All],8,0)</f>
        <v>2020-09-20</v>
      </c>
    </row>
    <row r="342" spans="1:16" x14ac:dyDescent="0.3">
      <c r="A342">
        <v>1341</v>
      </c>
      <c r="B342" s="1">
        <v>45519</v>
      </c>
      <c r="C342" t="s">
        <v>12</v>
      </c>
      <c r="D342" t="s">
        <v>355</v>
      </c>
      <c r="E342" t="s">
        <v>477</v>
      </c>
      <c r="F342" t="s">
        <v>482</v>
      </c>
      <c r="G342">
        <v>11</v>
      </c>
      <c r="H342">
        <v>70.16</v>
      </c>
      <c r="I342" t="s">
        <v>486</v>
      </c>
      <c r="J342" t="s">
        <v>490</v>
      </c>
      <c r="K342">
        <v>771.76</v>
      </c>
      <c r="L342" t="str">
        <f>VLOOKUP(Table1[[#This Row],[Sales Rep ID]],Table2[[#All],[Sales Rep ID]:[Name]],2,0)</f>
        <v>Diana Prince</v>
      </c>
      <c r="M342">
        <f>VLOOKUP(Table1[[#This Row],[Sales Rep ID]],Table2[#All],7,0)</f>
        <v>102</v>
      </c>
      <c r="N342">
        <f>VLOOKUP(Table1[[#This Row],[Sales Rep ID]],Table2[#All],4,0)</f>
        <v>60000</v>
      </c>
      <c r="O342">
        <f>VLOOKUP(Table1[[#This Row],[Sales Rep ID]],Table2[#All],5,0)</f>
        <v>61000</v>
      </c>
      <c r="P342" t="str">
        <f>VLOOKUP(Table1[[#This Row],[Sales Rep ID]],Table2[#All],8,0)</f>
        <v>2023-01-10</v>
      </c>
    </row>
    <row r="343" spans="1:16" x14ac:dyDescent="0.3">
      <c r="A343">
        <v>1342</v>
      </c>
      <c r="B343" s="1">
        <v>45475</v>
      </c>
      <c r="C343" t="s">
        <v>12</v>
      </c>
      <c r="D343" t="s">
        <v>356</v>
      </c>
      <c r="E343" t="s">
        <v>477</v>
      </c>
      <c r="F343" t="s">
        <v>483</v>
      </c>
      <c r="G343">
        <v>4</v>
      </c>
      <c r="H343">
        <v>59.37</v>
      </c>
      <c r="I343" t="s">
        <v>485</v>
      </c>
      <c r="J343" t="s">
        <v>489</v>
      </c>
      <c r="K343">
        <v>237.48</v>
      </c>
      <c r="L343" t="str">
        <f>VLOOKUP(Table1[[#This Row],[Sales Rep ID]],Table2[[#All],[Sales Rep ID]:[Name]],2,0)</f>
        <v>Diana Prince</v>
      </c>
      <c r="M343">
        <f>VLOOKUP(Table1[[#This Row],[Sales Rep ID]],Table2[#All],7,0)</f>
        <v>102</v>
      </c>
      <c r="N343">
        <f>VLOOKUP(Table1[[#This Row],[Sales Rep ID]],Table2[#All],4,0)</f>
        <v>60000</v>
      </c>
      <c r="O343">
        <f>VLOOKUP(Table1[[#This Row],[Sales Rep ID]],Table2[#All],5,0)</f>
        <v>61000</v>
      </c>
      <c r="P343" t="str">
        <f>VLOOKUP(Table1[[#This Row],[Sales Rep ID]],Table2[#All],8,0)</f>
        <v>2023-01-10</v>
      </c>
    </row>
    <row r="344" spans="1:16" x14ac:dyDescent="0.3">
      <c r="A344">
        <v>1343</v>
      </c>
      <c r="B344" s="1">
        <v>45398</v>
      </c>
      <c r="C344" t="s">
        <v>12</v>
      </c>
      <c r="D344" t="s">
        <v>357</v>
      </c>
      <c r="E344" t="s">
        <v>477</v>
      </c>
      <c r="F344" t="s">
        <v>482</v>
      </c>
      <c r="G344">
        <v>15</v>
      </c>
      <c r="H344">
        <v>52.91</v>
      </c>
      <c r="I344" t="s">
        <v>487</v>
      </c>
      <c r="J344" t="s">
        <v>490</v>
      </c>
      <c r="K344">
        <v>793.65</v>
      </c>
      <c r="L344" t="str">
        <f>VLOOKUP(Table1[[#This Row],[Sales Rep ID]],Table2[[#All],[Sales Rep ID]:[Name]],2,0)</f>
        <v>Diana Prince</v>
      </c>
      <c r="M344">
        <f>VLOOKUP(Table1[[#This Row],[Sales Rep ID]],Table2[#All],7,0)</f>
        <v>102</v>
      </c>
      <c r="N344">
        <f>VLOOKUP(Table1[[#This Row],[Sales Rep ID]],Table2[#All],4,0)</f>
        <v>60000</v>
      </c>
      <c r="O344">
        <f>VLOOKUP(Table1[[#This Row],[Sales Rep ID]],Table2[#All],5,0)</f>
        <v>61000</v>
      </c>
      <c r="P344" t="str">
        <f>VLOOKUP(Table1[[#This Row],[Sales Rep ID]],Table2[#All],8,0)</f>
        <v>2023-01-10</v>
      </c>
    </row>
    <row r="345" spans="1:16" x14ac:dyDescent="0.3">
      <c r="A345">
        <v>1344</v>
      </c>
      <c r="B345" s="1">
        <v>45375</v>
      </c>
      <c r="C345" t="s">
        <v>13</v>
      </c>
      <c r="D345" t="s">
        <v>358</v>
      </c>
      <c r="E345" t="s">
        <v>479</v>
      </c>
      <c r="F345" t="s">
        <v>482</v>
      </c>
      <c r="G345">
        <v>1</v>
      </c>
      <c r="H345">
        <v>168.63</v>
      </c>
      <c r="I345" t="s">
        <v>486</v>
      </c>
      <c r="J345" t="s">
        <v>488</v>
      </c>
      <c r="K345">
        <v>168.63</v>
      </c>
      <c r="L345" t="str">
        <f>VLOOKUP(Table1[[#This Row],[Sales Rep ID]],Table2[[#All],[Sales Rep ID]:[Name]],2,0)</f>
        <v>Bob Johnson</v>
      </c>
      <c r="M345">
        <f>VLOOKUP(Table1[[#This Row],[Sales Rep ID]],Table2[#All],7,0)</f>
        <v>102</v>
      </c>
      <c r="N345">
        <f>VLOOKUP(Table1[[#This Row],[Sales Rep ID]],Table2[#All],4,0)</f>
        <v>45000</v>
      </c>
      <c r="O345">
        <f>VLOOKUP(Table1[[#This Row],[Sales Rep ID]],Table2[#All],5,0)</f>
        <v>46000</v>
      </c>
      <c r="P345" t="str">
        <f>VLOOKUP(Table1[[#This Row],[Sales Rep ID]],Table2[#All],8,0)</f>
        <v>2021-06-15</v>
      </c>
    </row>
    <row r="346" spans="1:16" x14ac:dyDescent="0.3">
      <c r="A346">
        <v>1345</v>
      </c>
      <c r="B346" s="1">
        <v>45629</v>
      </c>
      <c r="C346" t="s">
        <v>12</v>
      </c>
      <c r="D346" t="s">
        <v>359</v>
      </c>
      <c r="E346" t="s">
        <v>477</v>
      </c>
      <c r="F346" t="s">
        <v>481</v>
      </c>
      <c r="G346">
        <v>3</v>
      </c>
      <c r="H346">
        <v>71.430000000000007</v>
      </c>
      <c r="I346" t="s">
        <v>487</v>
      </c>
      <c r="J346" t="s">
        <v>490</v>
      </c>
      <c r="K346">
        <v>214.29</v>
      </c>
      <c r="L346" t="str">
        <f>VLOOKUP(Table1[[#This Row],[Sales Rep ID]],Table2[[#All],[Sales Rep ID]:[Name]],2,0)</f>
        <v>Diana Prince</v>
      </c>
      <c r="M346">
        <f>VLOOKUP(Table1[[#This Row],[Sales Rep ID]],Table2[#All],7,0)</f>
        <v>102</v>
      </c>
      <c r="N346">
        <f>VLOOKUP(Table1[[#This Row],[Sales Rep ID]],Table2[#All],4,0)</f>
        <v>60000</v>
      </c>
      <c r="O346">
        <f>VLOOKUP(Table1[[#This Row],[Sales Rep ID]],Table2[#All],5,0)</f>
        <v>61000</v>
      </c>
      <c r="P346" t="str">
        <f>VLOOKUP(Table1[[#This Row],[Sales Rep ID]],Table2[#All],8,0)</f>
        <v>2023-01-10</v>
      </c>
    </row>
    <row r="347" spans="1:16" x14ac:dyDescent="0.3">
      <c r="A347">
        <v>1346</v>
      </c>
      <c r="B347" s="1">
        <v>45541</v>
      </c>
      <c r="C347" t="s">
        <v>14</v>
      </c>
      <c r="D347" t="s">
        <v>360</v>
      </c>
      <c r="E347" t="s">
        <v>478</v>
      </c>
      <c r="F347" t="s">
        <v>483</v>
      </c>
      <c r="G347">
        <v>14</v>
      </c>
      <c r="H347">
        <v>186.88</v>
      </c>
      <c r="I347" t="s">
        <v>485</v>
      </c>
      <c r="J347" t="s">
        <v>488</v>
      </c>
      <c r="K347">
        <v>2616.3200000000002</v>
      </c>
      <c r="L347" t="str">
        <f>VLOOKUP(Table1[[#This Row],[Sales Rep ID]],Table2[[#All],[Sales Rep ID]:[Name]],2,0)</f>
        <v>Alice Smith</v>
      </c>
      <c r="M347">
        <f>VLOOKUP(Table1[[#This Row],[Sales Rep ID]],Table2[#All],7,0)</f>
        <v>96</v>
      </c>
      <c r="N347">
        <f>VLOOKUP(Table1[[#This Row],[Sales Rep ID]],Table2[#All],4,0)</f>
        <v>50000</v>
      </c>
      <c r="O347">
        <f>VLOOKUP(Table1[[#This Row],[Sales Rep ID]],Table2[#All],5,0)</f>
        <v>48000</v>
      </c>
      <c r="P347" t="str">
        <f>VLOOKUP(Table1[[#This Row],[Sales Rep ID]],Table2[#All],8,0)</f>
        <v>2022-03-01</v>
      </c>
    </row>
    <row r="348" spans="1:16" x14ac:dyDescent="0.3">
      <c r="A348">
        <v>1347</v>
      </c>
      <c r="B348" s="1">
        <v>45654</v>
      </c>
      <c r="C348" t="s">
        <v>11</v>
      </c>
      <c r="D348" t="s">
        <v>361</v>
      </c>
      <c r="E348" t="s">
        <v>477</v>
      </c>
      <c r="F348" t="s">
        <v>483</v>
      </c>
      <c r="G348">
        <v>6</v>
      </c>
      <c r="H348">
        <v>194.59</v>
      </c>
      <c r="I348" t="s">
        <v>485</v>
      </c>
      <c r="J348" t="s">
        <v>488</v>
      </c>
      <c r="K348">
        <v>1167.54</v>
      </c>
      <c r="L348" t="str">
        <f>VLOOKUP(Table1[[#This Row],[Sales Rep ID]],Table2[[#All],[Sales Rep ID]:[Name]],2,0)</f>
        <v>Charlie Lee</v>
      </c>
      <c r="M348">
        <f>VLOOKUP(Table1[[#This Row],[Sales Rep ID]],Table2[#All],7,0)</f>
        <v>94</v>
      </c>
      <c r="N348">
        <f>VLOOKUP(Table1[[#This Row],[Sales Rep ID]],Table2[#All],4,0)</f>
        <v>55000</v>
      </c>
      <c r="O348">
        <f>VLOOKUP(Table1[[#This Row],[Sales Rep ID]],Table2[#All],5,0)</f>
        <v>52000</v>
      </c>
      <c r="P348" t="str">
        <f>VLOOKUP(Table1[[#This Row],[Sales Rep ID]],Table2[#All],8,0)</f>
        <v>2020-09-20</v>
      </c>
    </row>
    <row r="349" spans="1:16" x14ac:dyDescent="0.3">
      <c r="A349">
        <v>1348</v>
      </c>
      <c r="B349" s="1">
        <v>45312</v>
      </c>
      <c r="C349" t="s">
        <v>13</v>
      </c>
      <c r="D349" t="s">
        <v>362</v>
      </c>
      <c r="E349" t="s">
        <v>479</v>
      </c>
      <c r="F349" t="s">
        <v>483</v>
      </c>
      <c r="G349">
        <v>18</v>
      </c>
      <c r="H349">
        <v>122.83</v>
      </c>
      <c r="I349" t="s">
        <v>484</v>
      </c>
      <c r="J349" t="s">
        <v>488</v>
      </c>
      <c r="K349">
        <v>2210.94</v>
      </c>
      <c r="L349" t="str">
        <f>VLOOKUP(Table1[[#This Row],[Sales Rep ID]],Table2[[#All],[Sales Rep ID]:[Name]],2,0)</f>
        <v>Bob Johnson</v>
      </c>
      <c r="M349">
        <f>VLOOKUP(Table1[[#This Row],[Sales Rep ID]],Table2[#All],7,0)</f>
        <v>102</v>
      </c>
      <c r="N349">
        <f>VLOOKUP(Table1[[#This Row],[Sales Rep ID]],Table2[#All],4,0)</f>
        <v>45000</v>
      </c>
      <c r="O349">
        <f>VLOOKUP(Table1[[#This Row],[Sales Rep ID]],Table2[#All],5,0)</f>
        <v>46000</v>
      </c>
      <c r="P349" t="str">
        <f>VLOOKUP(Table1[[#This Row],[Sales Rep ID]],Table2[#All],8,0)</f>
        <v>2021-06-15</v>
      </c>
    </row>
    <row r="350" spans="1:16" x14ac:dyDescent="0.3">
      <c r="A350">
        <v>1349</v>
      </c>
      <c r="B350" s="1">
        <v>45487</v>
      </c>
      <c r="C350" t="s">
        <v>12</v>
      </c>
      <c r="D350" t="s">
        <v>363</v>
      </c>
      <c r="E350" t="s">
        <v>477</v>
      </c>
      <c r="F350" t="s">
        <v>481</v>
      </c>
      <c r="G350">
        <v>1</v>
      </c>
      <c r="H350">
        <v>45.74</v>
      </c>
      <c r="I350" t="s">
        <v>485</v>
      </c>
      <c r="J350" t="s">
        <v>489</v>
      </c>
      <c r="K350">
        <v>45.74</v>
      </c>
      <c r="L350" t="str">
        <f>VLOOKUP(Table1[[#This Row],[Sales Rep ID]],Table2[[#All],[Sales Rep ID]:[Name]],2,0)</f>
        <v>Diana Prince</v>
      </c>
      <c r="M350">
        <f>VLOOKUP(Table1[[#This Row],[Sales Rep ID]],Table2[#All],7,0)</f>
        <v>102</v>
      </c>
      <c r="N350">
        <f>VLOOKUP(Table1[[#This Row],[Sales Rep ID]],Table2[#All],4,0)</f>
        <v>60000</v>
      </c>
      <c r="O350">
        <f>VLOOKUP(Table1[[#This Row],[Sales Rep ID]],Table2[#All],5,0)</f>
        <v>61000</v>
      </c>
      <c r="P350" t="str">
        <f>VLOOKUP(Table1[[#This Row],[Sales Rep ID]],Table2[#All],8,0)</f>
        <v>2023-01-10</v>
      </c>
    </row>
    <row r="351" spans="1:16" x14ac:dyDescent="0.3">
      <c r="A351">
        <v>1350</v>
      </c>
      <c r="B351" s="1">
        <v>45469</v>
      </c>
      <c r="C351" t="s">
        <v>13</v>
      </c>
      <c r="D351" t="s">
        <v>364</v>
      </c>
      <c r="E351" t="s">
        <v>478</v>
      </c>
      <c r="F351" t="s">
        <v>481</v>
      </c>
      <c r="G351">
        <v>6</v>
      </c>
      <c r="H351">
        <v>87.42</v>
      </c>
      <c r="I351" t="s">
        <v>487</v>
      </c>
      <c r="J351" t="s">
        <v>490</v>
      </c>
      <c r="K351">
        <v>524.52</v>
      </c>
      <c r="L351" t="str">
        <f>VLOOKUP(Table1[[#This Row],[Sales Rep ID]],Table2[[#All],[Sales Rep ID]:[Name]],2,0)</f>
        <v>Bob Johnson</v>
      </c>
      <c r="M351">
        <f>VLOOKUP(Table1[[#This Row],[Sales Rep ID]],Table2[#All],7,0)</f>
        <v>102</v>
      </c>
      <c r="N351">
        <f>VLOOKUP(Table1[[#This Row],[Sales Rep ID]],Table2[#All],4,0)</f>
        <v>45000</v>
      </c>
      <c r="O351">
        <f>VLOOKUP(Table1[[#This Row],[Sales Rep ID]],Table2[#All],5,0)</f>
        <v>46000</v>
      </c>
      <c r="P351" t="str">
        <f>VLOOKUP(Table1[[#This Row],[Sales Rep ID]],Table2[#All],8,0)</f>
        <v>2021-06-15</v>
      </c>
    </row>
    <row r="352" spans="1:16" x14ac:dyDescent="0.3">
      <c r="A352">
        <v>1351</v>
      </c>
      <c r="B352" s="1">
        <v>45298</v>
      </c>
      <c r="C352" t="s">
        <v>12</v>
      </c>
      <c r="D352" t="s">
        <v>365</v>
      </c>
      <c r="E352" t="s">
        <v>479</v>
      </c>
      <c r="F352" t="s">
        <v>481</v>
      </c>
      <c r="G352">
        <v>6</v>
      </c>
      <c r="H352">
        <v>163.59</v>
      </c>
      <c r="I352" t="s">
        <v>485</v>
      </c>
      <c r="J352" t="s">
        <v>488</v>
      </c>
      <c r="K352">
        <v>981.54</v>
      </c>
      <c r="L352" t="str">
        <f>VLOOKUP(Table1[[#This Row],[Sales Rep ID]],Table2[[#All],[Sales Rep ID]:[Name]],2,0)</f>
        <v>Diana Prince</v>
      </c>
      <c r="M352">
        <f>VLOOKUP(Table1[[#This Row],[Sales Rep ID]],Table2[#All],7,0)</f>
        <v>102</v>
      </c>
      <c r="N352">
        <f>VLOOKUP(Table1[[#This Row],[Sales Rep ID]],Table2[#All],4,0)</f>
        <v>60000</v>
      </c>
      <c r="O352">
        <f>VLOOKUP(Table1[[#This Row],[Sales Rep ID]],Table2[#All],5,0)</f>
        <v>61000</v>
      </c>
      <c r="P352" t="str">
        <f>VLOOKUP(Table1[[#This Row],[Sales Rep ID]],Table2[#All],8,0)</f>
        <v>2023-01-10</v>
      </c>
    </row>
    <row r="353" spans="1:16" x14ac:dyDescent="0.3">
      <c r="A353">
        <v>1352</v>
      </c>
      <c r="B353" s="1">
        <v>45361</v>
      </c>
      <c r="C353" t="s">
        <v>13</v>
      </c>
      <c r="D353" t="s">
        <v>366</v>
      </c>
      <c r="E353" t="s">
        <v>479</v>
      </c>
      <c r="F353" t="s">
        <v>481</v>
      </c>
      <c r="G353">
        <v>16</v>
      </c>
      <c r="H353">
        <v>86.13</v>
      </c>
      <c r="I353" t="s">
        <v>484</v>
      </c>
      <c r="J353" t="s">
        <v>488</v>
      </c>
      <c r="K353">
        <v>1378.08</v>
      </c>
      <c r="L353" t="str">
        <f>VLOOKUP(Table1[[#This Row],[Sales Rep ID]],Table2[[#All],[Sales Rep ID]:[Name]],2,0)</f>
        <v>Bob Johnson</v>
      </c>
      <c r="M353">
        <f>VLOOKUP(Table1[[#This Row],[Sales Rep ID]],Table2[#All],7,0)</f>
        <v>102</v>
      </c>
      <c r="N353">
        <f>VLOOKUP(Table1[[#This Row],[Sales Rep ID]],Table2[#All],4,0)</f>
        <v>45000</v>
      </c>
      <c r="O353">
        <f>VLOOKUP(Table1[[#This Row],[Sales Rep ID]],Table2[#All],5,0)</f>
        <v>46000</v>
      </c>
      <c r="P353" t="str">
        <f>VLOOKUP(Table1[[#This Row],[Sales Rep ID]],Table2[#All],8,0)</f>
        <v>2021-06-15</v>
      </c>
    </row>
    <row r="354" spans="1:16" x14ac:dyDescent="0.3">
      <c r="A354">
        <v>1353</v>
      </c>
      <c r="B354" s="1">
        <v>45418</v>
      </c>
      <c r="C354" t="s">
        <v>11</v>
      </c>
      <c r="D354" t="s">
        <v>367</v>
      </c>
      <c r="E354" t="s">
        <v>478</v>
      </c>
      <c r="F354" t="s">
        <v>481</v>
      </c>
      <c r="G354">
        <v>5</v>
      </c>
      <c r="H354">
        <v>35.659999999999997</v>
      </c>
      <c r="I354" t="s">
        <v>484</v>
      </c>
      <c r="J354" t="s">
        <v>489</v>
      </c>
      <c r="K354">
        <v>178.3</v>
      </c>
      <c r="L354" t="str">
        <f>VLOOKUP(Table1[[#This Row],[Sales Rep ID]],Table2[[#All],[Sales Rep ID]:[Name]],2,0)</f>
        <v>Charlie Lee</v>
      </c>
      <c r="M354">
        <f>VLOOKUP(Table1[[#This Row],[Sales Rep ID]],Table2[#All],7,0)</f>
        <v>94</v>
      </c>
      <c r="N354">
        <f>VLOOKUP(Table1[[#This Row],[Sales Rep ID]],Table2[#All],4,0)</f>
        <v>55000</v>
      </c>
      <c r="O354">
        <f>VLOOKUP(Table1[[#This Row],[Sales Rep ID]],Table2[#All],5,0)</f>
        <v>52000</v>
      </c>
      <c r="P354" t="str">
        <f>VLOOKUP(Table1[[#This Row],[Sales Rep ID]],Table2[#All],8,0)</f>
        <v>2020-09-20</v>
      </c>
    </row>
    <row r="355" spans="1:16" x14ac:dyDescent="0.3">
      <c r="A355">
        <v>1354</v>
      </c>
      <c r="B355" s="1">
        <v>45451</v>
      </c>
      <c r="C355" t="s">
        <v>11</v>
      </c>
      <c r="D355" t="s">
        <v>368</v>
      </c>
      <c r="E355" t="s">
        <v>478</v>
      </c>
      <c r="F355" t="s">
        <v>483</v>
      </c>
      <c r="G355">
        <v>17</v>
      </c>
      <c r="H355">
        <v>120.22</v>
      </c>
      <c r="I355" t="s">
        <v>487</v>
      </c>
      <c r="J355" t="s">
        <v>490</v>
      </c>
      <c r="K355">
        <v>2043.74</v>
      </c>
      <c r="L355" t="str">
        <f>VLOOKUP(Table1[[#This Row],[Sales Rep ID]],Table2[[#All],[Sales Rep ID]:[Name]],2,0)</f>
        <v>Charlie Lee</v>
      </c>
      <c r="M355">
        <f>VLOOKUP(Table1[[#This Row],[Sales Rep ID]],Table2[#All],7,0)</f>
        <v>94</v>
      </c>
      <c r="N355">
        <f>VLOOKUP(Table1[[#This Row],[Sales Rep ID]],Table2[#All],4,0)</f>
        <v>55000</v>
      </c>
      <c r="O355">
        <f>VLOOKUP(Table1[[#This Row],[Sales Rep ID]],Table2[#All],5,0)</f>
        <v>52000</v>
      </c>
      <c r="P355" t="str">
        <f>VLOOKUP(Table1[[#This Row],[Sales Rep ID]],Table2[#All],8,0)</f>
        <v>2020-09-20</v>
      </c>
    </row>
    <row r="356" spans="1:16" x14ac:dyDescent="0.3">
      <c r="A356">
        <v>1355</v>
      </c>
      <c r="B356" s="1">
        <v>45539</v>
      </c>
      <c r="C356" t="s">
        <v>14</v>
      </c>
      <c r="D356" t="s">
        <v>369</v>
      </c>
      <c r="E356" t="s">
        <v>478</v>
      </c>
      <c r="F356" t="s">
        <v>482</v>
      </c>
      <c r="G356">
        <v>10</v>
      </c>
      <c r="H356">
        <v>172.12</v>
      </c>
      <c r="I356" t="s">
        <v>486</v>
      </c>
      <c r="J356" t="s">
        <v>490</v>
      </c>
      <c r="K356">
        <v>1721.2</v>
      </c>
      <c r="L356" t="str">
        <f>VLOOKUP(Table1[[#This Row],[Sales Rep ID]],Table2[[#All],[Sales Rep ID]:[Name]],2,0)</f>
        <v>Alice Smith</v>
      </c>
      <c r="M356">
        <f>VLOOKUP(Table1[[#This Row],[Sales Rep ID]],Table2[#All],7,0)</f>
        <v>96</v>
      </c>
      <c r="N356">
        <f>VLOOKUP(Table1[[#This Row],[Sales Rep ID]],Table2[#All],4,0)</f>
        <v>50000</v>
      </c>
      <c r="O356">
        <f>VLOOKUP(Table1[[#This Row],[Sales Rep ID]],Table2[#All],5,0)</f>
        <v>48000</v>
      </c>
      <c r="P356" t="str">
        <f>VLOOKUP(Table1[[#This Row],[Sales Rep ID]],Table2[#All],8,0)</f>
        <v>2022-03-01</v>
      </c>
    </row>
    <row r="357" spans="1:16" x14ac:dyDescent="0.3">
      <c r="A357">
        <v>1356</v>
      </c>
      <c r="B357" s="1">
        <v>45494</v>
      </c>
      <c r="C357" t="s">
        <v>14</v>
      </c>
      <c r="D357" t="s">
        <v>370</v>
      </c>
      <c r="E357" t="s">
        <v>478</v>
      </c>
      <c r="F357" t="s">
        <v>483</v>
      </c>
      <c r="G357">
        <v>18</v>
      </c>
      <c r="H357">
        <v>163.27000000000001</v>
      </c>
      <c r="I357" t="s">
        <v>485</v>
      </c>
      <c r="J357" t="s">
        <v>489</v>
      </c>
      <c r="K357">
        <v>2938.86</v>
      </c>
      <c r="L357" t="str">
        <f>VLOOKUP(Table1[[#This Row],[Sales Rep ID]],Table2[[#All],[Sales Rep ID]:[Name]],2,0)</f>
        <v>Alice Smith</v>
      </c>
      <c r="M357">
        <f>VLOOKUP(Table1[[#This Row],[Sales Rep ID]],Table2[#All],7,0)</f>
        <v>96</v>
      </c>
      <c r="N357">
        <f>VLOOKUP(Table1[[#This Row],[Sales Rep ID]],Table2[#All],4,0)</f>
        <v>50000</v>
      </c>
      <c r="O357">
        <f>VLOOKUP(Table1[[#This Row],[Sales Rep ID]],Table2[#All],5,0)</f>
        <v>48000</v>
      </c>
      <c r="P357" t="str">
        <f>VLOOKUP(Table1[[#This Row],[Sales Rep ID]],Table2[#All],8,0)</f>
        <v>2022-03-01</v>
      </c>
    </row>
    <row r="358" spans="1:16" x14ac:dyDescent="0.3">
      <c r="A358">
        <v>1357</v>
      </c>
      <c r="B358" s="1">
        <v>45439</v>
      </c>
      <c r="C358" t="s">
        <v>12</v>
      </c>
      <c r="D358" t="s">
        <v>371</v>
      </c>
      <c r="E358" t="s">
        <v>478</v>
      </c>
      <c r="F358" t="s">
        <v>482</v>
      </c>
      <c r="G358">
        <v>7</v>
      </c>
      <c r="H358">
        <v>51.52</v>
      </c>
      <c r="I358" t="s">
        <v>484</v>
      </c>
      <c r="J358" t="s">
        <v>489</v>
      </c>
      <c r="K358">
        <v>360.64</v>
      </c>
      <c r="L358" t="str">
        <f>VLOOKUP(Table1[[#This Row],[Sales Rep ID]],Table2[[#All],[Sales Rep ID]:[Name]],2,0)</f>
        <v>Diana Prince</v>
      </c>
      <c r="M358">
        <f>VLOOKUP(Table1[[#This Row],[Sales Rep ID]],Table2[#All],7,0)</f>
        <v>102</v>
      </c>
      <c r="N358">
        <f>VLOOKUP(Table1[[#This Row],[Sales Rep ID]],Table2[#All],4,0)</f>
        <v>60000</v>
      </c>
      <c r="O358">
        <f>VLOOKUP(Table1[[#This Row],[Sales Rep ID]],Table2[#All],5,0)</f>
        <v>61000</v>
      </c>
      <c r="P358" t="str">
        <f>VLOOKUP(Table1[[#This Row],[Sales Rep ID]],Table2[#All],8,0)</f>
        <v>2023-01-10</v>
      </c>
    </row>
    <row r="359" spans="1:16" x14ac:dyDescent="0.3">
      <c r="A359">
        <v>1358</v>
      </c>
      <c r="B359" s="1">
        <v>45434</v>
      </c>
      <c r="C359" t="s">
        <v>11</v>
      </c>
      <c r="D359" t="s">
        <v>372</v>
      </c>
      <c r="E359" t="s">
        <v>479</v>
      </c>
      <c r="F359" t="s">
        <v>481</v>
      </c>
      <c r="G359">
        <v>3</v>
      </c>
      <c r="H359">
        <v>141.1</v>
      </c>
      <c r="I359" t="s">
        <v>485</v>
      </c>
      <c r="J359" t="s">
        <v>490</v>
      </c>
      <c r="K359">
        <v>423.3</v>
      </c>
      <c r="L359" t="str">
        <f>VLOOKUP(Table1[[#This Row],[Sales Rep ID]],Table2[[#All],[Sales Rep ID]:[Name]],2,0)</f>
        <v>Charlie Lee</v>
      </c>
      <c r="M359">
        <f>VLOOKUP(Table1[[#This Row],[Sales Rep ID]],Table2[#All],7,0)</f>
        <v>94</v>
      </c>
      <c r="N359">
        <f>VLOOKUP(Table1[[#This Row],[Sales Rep ID]],Table2[#All],4,0)</f>
        <v>55000</v>
      </c>
      <c r="O359">
        <f>VLOOKUP(Table1[[#This Row],[Sales Rep ID]],Table2[#All],5,0)</f>
        <v>52000</v>
      </c>
      <c r="P359" t="str">
        <f>VLOOKUP(Table1[[#This Row],[Sales Rep ID]],Table2[#All],8,0)</f>
        <v>2020-09-20</v>
      </c>
    </row>
    <row r="360" spans="1:16" x14ac:dyDescent="0.3">
      <c r="A360">
        <v>1359</v>
      </c>
      <c r="B360" s="1">
        <v>45490</v>
      </c>
      <c r="C360" t="s">
        <v>13</v>
      </c>
      <c r="D360" t="s">
        <v>373</v>
      </c>
      <c r="E360" t="s">
        <v>479</v>
      </c>
      <c r="F360" t="s">
        <v>482</v>
      </c>
      <c r="G360">
        <v>13</v>
      </c>
      <c r="H360">
        <v>59.69</v>
      </c>
      <c r="I360" t="s">
        <v>485</v>
      </c>
      <c r="J360" t="s">
        <v>489</v>
      </c>
      <c r="K360">
        <v>775.97</v>
      </c>
      <c r="L360" t="str">
        <f>VLOOKUP(Table1[[#This Row],[Sales Rep ID]],Table2[[#All],[Sales Rep ID]:[Name]],2,0)</f>
        <v>Bob Johnson</v>
      </c>
      <c r="M360">
        <f>VLOOKUP(Table1[[#This Row],[Sales Rep ID]],Table2[#All],7,0)</f>
        <v>102</v>
      </c>
      <c r="N360">
        <f>VLOOKUP(Table1[[#This Row],[Sales Rep ID]],Table2[#All],4,0)</f>
        <v>45000</v>
      </c>
      <c r="O360">
        <f>VLOOKUP(Table1[[#This Row],[Sales Rep ID]],Table2[#All],5,0)</f>
        <v>46000</v>
      </c>
      <c r="P360" t="str">
        <f>VLOOKUP(Table1[[#This Row],[Sales Rep ID]],Table2[#All],8,0)</f>
        <v>2021-06-15</v>
      </c>
    </row>
    <row r="361" spans="1:16" x14ac:dyDescent="0.3">
      <c r="A361">
        <v>1360</v>
      </c>
      <c r="B361" s="1">
        <v>45445</v>
      </c>
      <c r="C361" t="s">
        <v>13</v>
      </c>
      <c r="D361" t="s">
        <v>374</v>
      </c>
      <c r="E361" t="s">
        <v>477</v>
      </c>
      <c r="F361" t="s">
        <v>483</v>
      </c>
      <c r="G361">
        <v>15</v>
      </c>
      <c r="H361">
        <v>59.28</v>
      </c>
      <c r="I361" t="s">
        <v>486</v>
      </c>
      <c r="J361" t="s">
        <v>490</v>
      </c>
      <c r="K361">
        <v>889.2</v>
      </c>
      <c r="L361" t="str">
        <f>VLOOKUP(Table1[[#This Row],[Sales Rep ID]],Table2[[#All],[Sales Rep ID]:[Name]],2,0)</f>
        <v>Bob Johnson</v>
      </c>
      <c r="M361">
        <f>VLOOKUP(Table1[[#This Row],[Sales Rep ID]],Table2[#All],7,0)</f>
        <v>102</v>
      </c>
      <c r="N361">
        <f>VLOOKUP(Table1[[#This Row],[Sales Rep ID]],Table2[#All],4,0)</f>
        <v>45000</v>
      </c>
      <c r="O361">
        <f>VLOOKUP(Table1[[#This Row],[Sales Rep ID]],Table2[#All],5,0)</f>
        <v>46000</v>
      </c>
      <c r="P361" t="str">
        <f>VLOOKUP(Table1[[#This Row],[Sales Rep ID]],Table2[#All],8,0)</f>
        <v>2021-06-15</v>
      </c>
    </row>
    <row r="362" spans="1:16" x14ac:dyDescent="0.3">
      <c r="A362">
        <v>1361</v>
      </c>
      <c r="B362" s="1">
        <v>45433</v>
      </c>
      <c r="C362" t="s">
        <v>13</v>
      </c>
      <c r="D362" t="s">
        <v>375</v>
      </c>
      <c r="E362" t="s">
        <v>477</v>
      </c>
      <c r="F362" t="s">
        <v>483</v>
      </c>
      <c r="G362">
        <v>19</v>
      </c>
      <c r="H362">
        <v>177.33</v>
      </c>
      <c r="I362" t="s">
        <v>484</v>
      </c>
      <c r="J362" t="s">
        <v>490</v>
      </c>
      <c r="K362">
        <v>3369.27</v>
      </c>
      <c r="L362" t="str">
        <f>VLOOKUP(Table1[[#This Row],[Sales Rep ID]],Table2[[#All],[Sales Rep ID]:[Name]],2,0)</f>
        <v>Bob Johnson</v>
      </c>
      <c r="M362">
        <f>VLOOKUP(Table1[[#This Row],[Sales Rep ID]],Table2[#All],7,0)</f>
        <v>102</v>
      </c>
      <c r="N362">
        <f>VLOOKUP(Table1[[#This Row],[Sales Rep ID]],Table2[#All],4,0)</f>
        <v>45000</v>
      </c>
      <c r="O362">
        <f>VLOOKUP(Table1[[#This Row],[Sales Rep ID]],Table2[#All],5,0)</f>
        <v>46000</v>
      </c>
      <c r="P362" t="str">
        <f>VLOOKUP(Table1[[#This Row],[Sales Rep ID]],Table2[#All],8,0)</f>
        <v>2021-06-15</v>
      </c>
    </row>
    <row r="363" spans="1:16" x14ac:dyDescent="0.3">
      <c r="A363">
        <v>1362</v>
      </c>
      <c r="B363" s="1">
        <v>45604</v>
      </c>
      <c r="C363" t="s">
        <v>14</v>
      </c>
      <c r="D363" t="s">
        <v>376</v>
      </c>
      <c r="E363" t="s">
        <v>480</v>
      </c>
      <c r="F363" t="s">
        <v>482</v>
      </c>
      <c r="G363">
        <v>3</v>
      </c>
      <c r="H363">
        <v>64.94</v>
      </c>
      <c r="I363" t="s">
        <v>485</v>
      </c>
      <c r="J363" t="s">
        <v>488</v>
      </c>
      <c r="K363">
        <v>194.82</v>
      </c>
      <c r="L363" t="str">
        <f>VLOOKUP(Table1[[#This Row],[Sales Rep ID]],Table2[[#All],[Sales Rep ID]:[Name]],2,0)</f>
        <v>Alice Smith</v>
      </c>
      <c r="M363">
        <f>VLOOKUP(Table1[[#This Row],[Sales Rep ID]],Table2[#All],7,0)</f>
        <v>96</v>
      </c>
      <c r="N363">
        <f>VLOOKUP(Table1[[#This Row],[Sales Rep ID]],Table2[#All],4,0)</f>
        <v>50000</v>
      </c>
      <c r="O363">
        <f>VLOOKUP(Table1[[#This Row],[Sales Rep ID]],Table2[#All],5,0)</f>
        <v>48000</v>
      </c>
      <c r="P363" t="str">
        <f>VLOOKUP(Table1[[#This Row],[Sales Rep ID]],Table2[#All],8,0)</f>
        <v>2022-03-01</v>
      </c>
    </row>
    <row r="364" spans="1:16" x14ac:dyDescent="0.3">
      <c r="A364">
        <v>1363</v>
      </c>
      <c r="B364" s="1">
        <v>45456</v>
      </c>
      <c r="C364" t="s">
        <v>13</v>
      </c>
      <c r="D364" t="s">
        <v>377</v>
      </c>
      <c r="E364" t="s">
        <v>477</v>
      </c>
      <c r="F364" t="s">
        <v>481</v>
      </c>
      <c r="G364">
        <v>4</v>
      </c>
      <c r="H364">
        <v>67.38</v>
      </c>
      <c r="I364" t="s">
        <v>484</v>
      </c>
      <c r="J364" t="s">
        <v>488</v>
      </c>
      <c r="K364">
        <v>269.52</v>
      </c>
      <c r="L364" t="str">
        <f>VLOOKUP(Table1[[#This Row],[Sales Rep ID]],Table2[[#All],[Sales Rep ID]:[Name]],2,0)</f>
        <v>Bob Johnson</v>
      </c>
      <c r="M364">
        <f>VLOOKUP(Table1[[#This Row],[Sales Rep ID]],Table2[#All],7,0)</f>
        <v>102</v>
      </c>
      <c r="N364">
        <f>VLOOKUP(Table1[[#This Row],[Sales Rep ID]],Table2[#All],4,0)</f>
        <v>45000</v>
      </c>
      <c r="O364">
        <f>VLOOKUP(Table1[[#This Row],[Sales Rep ID]],Table2[#All],5,0)</f>
        <v>46000</v>
      </c>
      <c r="P364" t="str">
        <f>VLOOKUP(Table1[[#This Row],[Sales Rep ID]],Table2[#All],8,0)</f>
        <v>2021-06-15</v>
      </c>
    </row>
    <row r="365" spans="1:16" x14ac:dyDescent="0.3">
      <c r="A365">
        <v>1364</v>
      </c>
      <c r="B365" s="1">
        <v>45605</v>
      </c>
      <c r="C365" t="s">
        <v>14</v>
      </c>
      <c r="D365" t="s">
        <v>378</v>
      </c>
      <c r="E365" t="s">
        <v>477</v>
      </c>
      <c r="F365" t="s">
        <v>481</v>
      </c>
      <c r="G365">
        <v>5</v>
      </c>
      <c r="H365">
        <v>20.12</v>
      </c>
      <c r="I365" t="s">
        <v>487</v>
      </c>
      <c r="J365" t="s">
        <v>490</v>
      </c>
      <c r="K365">
        <v>100.6</v>
      </c>
      <c r="L365" t="str">
        <f>VLOOKUP(Table1[[#This Row],[Sales Rep ID]],Table2[[#All],[Sales Rep ID]:[Name]],2,0)</f>
        <v>Alice Smith</v>
      </c>
      <c r="M365">
        <f>VLOOKUP(Table1[[#This Row],[Sales Rep ID]],Table2[#All],7,0)</f>
        <v>96</v>
      </c>
      <c r="N365">
        <f>VLOOKUP(Table1[[#This Row],[Sales Rep ID]],Table2[#All],4,0)</f>
        <v>50000</v>
      </c>
      <c r="O365">
        <f>VLOOKUP(Table1[[#This Row],[Sales Rep ID]],Table2[#All],5,0)</f>
        <v>48000</v>
      </c>
      <c r="P365" t="str">
        <f>VLOOKUP(Table1[[#This Row],[Sales Rep ID]],Table2[#All],8,0)</f>
        <v>2022-03-01</v>
      </c>
    </row>
    <row r="366" spans="1:16" x14ac:dyDescent="0.3">
      <c r="A366">
        <v>1365</v>
      </c>
      <c r="B366" s="1">
        <v>45312</v>
      </c>
      <c r="C366" t="s">
        <v>14</v>
      </c>
      <c r="D366" t="s">
        <v>379</v>
      </c>
      <c r="E366" t="s">
        <v>478</v>
      </c>
      <c r="F366" t="s">
        <v>483</v>
      </c>
      <c r="G366">
        <v>1</v>
      </c>
      <c r="H366">
        <v>176.72</v>
      </c>
      <c r="I366" t="s">
        <v>487</v>
      </c>
      <c r="J366" t="s">
        <v>490</v>
      </c>
      <c r="K366">
        <v>176.72</v>
      </c>
      <c r="L366" t="str">
        <f>VLOOKUP(Table1[[#This Row],[Sales Rep ID]],Table2[[#All],[Sales Rep ID]:[Name]],2,0)</f>
        <v>Alice Smith</v>
      </c>
      <c r="M366">
        <f>VLOOKUP(Table1[[#This Row],[Sales Rep ID]],Table2[#All],7,0)</f>
        <v>96</v>
      </c>
      <c r="N366">
        <f>VLOOKUP(Table1[[#This Row],[Sales Rep ID]],Table2[#All],4,0)</f>
        <v>50000</v>
      </c>
      <c r="O366">
        <f>VLOOKUP(Table1[[#This Row],[Sales Rep ID]],Table2[#All],5,0)</f>
        <v>48000</v>
      </c>
      <c r="P366" t="str">
        <f>VLOOKUP(Table1[[#This Row],[Sales Rep ID]],Table2[#All],8,0)</f>
        <v>2022-03-01</v>
      </c>
    </row>
    <row r="367" spans="1:16" x14ac:dyDescent="0.3">
      <c r="A367">
        <v>1366</v>
      </c>
      <c r="B367" s="1">
        <v>45373</v>
      </c>
      <c r="C367" t="s">
        <v>12</v>
      </c>
      <c r="D367" t="s">
        <v>380</v>
      </c>
      <c r="E367" t="s">
        <v>478</v>
      </c>
      <c r="F367" t="s">
        <v>482</v>
      </c>
      <c r="G367">
        <v>4</v>
      </c>
      <c r="H367">
        <v>162.66999999999999</v>
      </c>
      <c r="I367" t="s">
        <v>485</v>
      </c>
      <c r="J367" t="s">
        <v>490</v>
      </c>
      <c r="K367">
        <v>650.67999999999995</v>
      </c>
      <c r="L367" t="str">
        <f>VLOOKUP(Table1[[#This Row],[Sales Rep ID]],Table2[[#All],[Sales Rep ID]:[Name]],2,0)</f>
        <v>Diana Prince</v>
      </c>
      <c r="M367">
        <f>VLOOKUP(Table1[[#This Row],[Sales Rep ID]],Table2[#All],7,0)</f>
        <v>102</v>
      </c>
      <c r="N367">
        <f>VLOOKUP(Table1[[#This Row],[Sales Rep ID]],Table2[#All],4,0)</f>
        <v>60000</v>
      </c>
      <c r="O367">
        <f>VLOOKUP(Table1[[#This Row],[Sales Rep ID]],Table2[#All],5,0)</f>
        <v>61000</v>
      </c>
      <c r="P367" t="str">
        <f>VLOOKUP(Table1[[#This Row],[Sales Rep ID]],Table2[#All],8,0)</f>
        <v>2023-01-10</v>
      </c>
    </row>
    <row r="368" spans="1:16" x14ac:dyDescent="0.3">
      <c r="A368">
        <v>1367</v>
      </c>
      <c r="B368" s="1">
        <v>45360</v>
      </c>
      <c r="C368" t="s">
        <v>13</v>
      </c>
      <c r="D368" t="s">
        <v>381</v>
      </c>
      <c r="E368" t="s">
        <v>477</v>
      </c>
      <c r="F368" t="s">
        <v>481</v>
      </c>
      <c r="G368">
        <v>12</v>
      </c>
      <c r="H368">
        <v>132.91999999999999</v>
      </c>
      <c r="I368" t="s">
        <v>484</v>
      </c>
      <c r="J368" t="s">
        <v>490</v>
      </c>
      <c r="K368">
        <v>1595.04</v>
      </c>
      <c r="L368" t="str">
        <f>VLOOKUP(Table1[[#This Row],[Sales Rep ID]],Table2[[#All],[Sales Rep ID]:[Name]],2,0)</f>
        <v>Bob Johnson</v>
      </c>
      <c r="M368">
        <f>VLOOKUP(Table1[[#This Row],[Sales Rep ID]],Table2[#All],7,0)</f>
        <v>102</v>
      </c>
      <c r="N368">
        <f>VLOOKUP(Table1[[#This Row],[Sales Rep ID]],Table2[#All],4,0)</f>
        <v>45000</v>
      </c>
      <c r="O368">
        <f>VLOOKUP(Table1[[#This Row],[Sales Rep ID]],Table2[#All],5,0)</f>
        <v>46000</v>
      </c>
      <c r="P368" t="str">
        <f>VLOOKUP(Table1[[#This Row],[Sales Rep ID]],Table2[#All],8,0)</f>
        <v>2021-06-15</v>
      </c>
    </row>
    <row r="369" spans="1:16" x14ac:dyDescent="0.3">
      <c r="A369">
        <v>1368</v>
      </c>
      <c r="B369" s="1">
        <v>45422</v>
      </c>
      <c r="C369" t="s">
        <v>13</v>
      </c>
      <c r="D369" t="s">
        <v>382</v>
      </c>
      <c r="E369" t="s">
        <v>480</v>
      </c>
      <c r="F369" t="s">
        <v>481</v>
      </c>
      <c r="G369">
        <v>10</v>
      </c>
      <c r="H369">
        <v>155.05000000000001</v>
      </c>
      <c r="I369" t="s">
        <v>485</v>
      </c>
      <c r="J369" t="s">
        <v>490</v>
      </c>
      <c r="K369">
        <v>1550.5</v>
      </c>
      <c r="L369" t="str">
        <f>VLOOKUP(Table1[[#This Row],[Sales Rep ID]],Table2[[#All],[Sales Rep ID]:[Name]],2,0)</f>
        <v>Bob Johnson</v>
      </c>
      <c r="M369">
        <f>VLOOKUP(Table1[[#This Row],[Sales Rep ID]],Table2[#All],7,0)</f>
        <v>102</v>
      </c>
      <c r="N369">
        <f>VLOOKUP(Table1[[#This Row],[Sales Rep ID]],Table2[#All],4,0)</f>
        <v>45000</v>
      </c>
      <c r="O369">
        <f>VLOOKUP(Table1[[#This Row],[Sales Rep ID]],Table2[#All],5,0)</f>
        <v>46000</v>
      </c>
      <c r="P369" t="str">
        <f>VLOOKUP(Table1[[#This Row],[Sales Rep ID]],Table2[#All],8,0)</f>
        <v>2021-06-15</v>
      </c>
    </row>
    <row r="370" spans="1:16" x14ac:dyDescent="0.3">
      <c r="A370">
        <v>1369</v>
      </c>
      <c r="B370" s="1">
        <v>45378</v>
      </c>
      <c r="C370" t="s">
        <v>11</v>
      </c>
      <c r="D370" t="s">
        <v>383</v>
      </c>
      <c r="E370" t="s">
        <v>478</v>
      </c>
      <c r="F370" t="s">
        <v>483</v>
      </c>
      <c r="G370">
        <v>13</v>
      </c>
      <c r="H370">
        <v>47.37</v>
      </c>
      <c r="I370" t="s">
        <v>484</v>
      </c>
      <c r="J370" t="s">
        <v>490</v>
      </c>
      <c r="K370">
        <v>615.80999999999995</v>
      </c>
      <c r="L370" t="str">
        <f>VLOOKUP(Table1[[#This Row],[Sales Rep ID]],Table2[[#All],[Sales Rep ID]:[Name]],2,0)</f>
        <v>Charlie Lee</v>
      </c>
      <c r="M370">
        <f>VLOOKUP(Table1[[#This Row],[Sales Rep ID]],Table2[#All],7,0)</f>
        <v>94</v>
      </c>
      <c r="N370">
        <f>VLOOKUP(Table1[[#This Row],[Sales Rep ID]],Table2[#All],4,0)</f>
        <v>55000</v>
      </c>
      <c r="O370">
        <f>VLOOKUP(Table1[[#This Row],[Sales Rep ID]],Table2[#All],5,0)</f>
        <v>52000</v>
      </c>
      <c r="P370" t="str">
        <f>VLOOKUP(Table1[[#This Row],[Sales Rep ID]],Table2[#All],8,0)</f>
        <v>2020-09-20</v>
      </c>
    </row>
    <row r="371" spans="1:16" x14ac:dyDescent="0.3">
      <c r="A371">
        <v>1370</v>
      </c>
      <c r="B371" s="1">
        <v>45509</v>
      </c>
      <c r="C371" t="s">
        <v>12</v>
      </c>
      <c r="D371" t="s">
        <v>384</v>
      </c>
      <c r="E371" t="s">
        <v>477</v>
      </c>
      <c r="F371" t="s">
        <v>481</v>
      </c>
      <c r="G371">
        <v>14</v>
      </c>
      <c r="H371">
        <v>102.5</v>
      </c>
      <c r="I371" t="s">
        <v>484</v>
      </c>
      <c r="J371" t="s">
        <v>489</v>
      </c>
      <c r="K371">
        <v>1435</v>
      </c>
      <c r="L371" t="str">
        <f>VLOOKUP(Table1[[#This Row],[Sales Rep ID]],Table2[[#All],[Sales Rep ID]:[Name]],2,0)</f>
        <v>Diana Prince</v>
      </c>
      <c r="M371">
        <f>VLOOKUP(Table1[[#This Row],[Sales Rep ID]],Table2[#All],7,0)</f>
        <v>102</v>
      </c>
      <c r="N371">
        <f>VLOOKUP(Table1[[#This Row],[Sales Rep ID]],Table2[#All],4,0)</f>
        <v>60000</v>
      </c>
      <c r="O371">
        <f>VLOOKUP(Table1[[#This Row],[Sales Rep ID]],Table2[#All],5,0)</f>
        <v>61000</v>
      </c>
      <c r="P371" t="str">
        <f>VLOOKUP(Table1[[#This Row],[Sales Rep ID]],Table2[#All],8,0)</f>
        <v>2023-01-10</v>
      </c>
    </row>
    <row r="372" spans="1:16" x14ac:dyDescent="0.3">
      <c r="A372">
        <v>1371</v>
      </c>
      <c r="B372" s="1">
        <v>45596</v>
      </c>
      <c r="C372" t="s">
        <v>11</v>
      </c>
      <c r="D372" t="s">
        <v>385</v>
      </c>
      <c r="E372" t="s">
        <v>477</v>
      </c>
      <c r="F372" t="s">
        <v>482</v>
      </c>
      <c r="G372">
        <v>5</v>
      </c>
      <c r="H372">
        <v>83.22</v>
      </c>
      <c r="I372" t="s">
        <v>486</v>
      </c>
      <c r="J372" t="s">
        <v>490</v>
      </c>
      <c r="K372">
        <v>416.1</v>
      </c>
      <c r="L372" t="str">
        <f>VLOOKUP(Table1[[#This Row],[Sales Rep ID]],Table2[[#All],[Sales Rep ID]:[Name]],2,0)</f>
        <v>Charlie Lee</v>
      </c>
      <c r="M372">
        <f>VLOOKUP(Table1[[#This Row],[Sales Rep ID]],Table2[#All],7,0)</f>
        <v>94</v>
      </c>
      <c r="N372">
        <f>VLOOKUP(Table1[[#This Row],[Sales Rep ID]],Table2[#All],4,0)</f>
        <v>55000</v>
      </c>
      <c r="O372">
        <f>VLOOKUP(Table1[[#This Row],[Sales Rep ID]],Table2[#All],5,0)</f>
        <v>52000</v>
      </c>
      <c r="P372" t="str">
        <f>VLOOKUP(Table1[[#This Row],[Sales Rep ID]],Table2[#All],8,0)</f>
        <v>2020-09-20</v>
      </c>
    </row>
    <row r="373" spans="1:16" x14ac:dyDescent="0.3">
      <c r="A373">
        <v>1372</v>
      </c>
      <c r="B373" s="1">
        <v>45636</v>
      </c>
      <c r="C373" t="s">
        <v>12</v>
      </c>
      <c r="D373" t="s">
        <v>386</v>
      </c>
      <c r="E373" t="s">
        <v>479</v>
      </c>
      <c r="F373" t="s">
        <v>483</v>
      </c>
      <c r="G373">
        <v>4</v>
      </c>
      <c r="H373">
        <v>36.880000000000003</v>
      </c>
      <c r="I373" t="s">
        <v>486</v>
      </c>
      <c r="J373" t="s">
        <v>489</v>
      </c>
      <c r="K373">
        <v>147.52000000000001</v>
      </c>
      <c r="L373" t="str">
        <f>VLOOKUP(Table1[[#This Row],[Sales Rep ID]],Table2[[#All],[Sales Rep ID]:[Name]],2,0)</f>
        <v>Diana Prince</v>
      </c>
      <c r="M373">
        <f>VLOOKUP(Table1[[#This Row],[Sales Rep ID]],Table2[#All],7,0)</f>
        <v>102</v>
      </c>
      <c r="N373">
        <f>VLOOKUP(Table1[[#This Row],[Sales Rep ID]],Table2[#All],4,0)</f>
        <v>60000</v>
      </c>
      <c r="O373">
        <f>VLOOKUP(Table1[[#This Row],[Sales Rep ID]],Table2[#All],5,0)</f>
        <v>61000</v>
      </c>
      <c r="P373" t="str">
        <f>VLOOKUP(Table1[[#This Row],[Sales Rep ID]],Table2[#All],8,0)</f>
        <v>2023-01-10</v>
      </c>
    </row>
    <row r="374" spans="1:16" x14ac:dyDescent="0.3">
      <c r="A374">
        <v>1373</v>
      </c>
      <c r="B374" s="1">
        <v>45632</v>
      </c>
      <c r="C374" t="s">
        <v>13</v>
      </c>
      <c r="D374" t="s">
        <v>387</v>
      </c>
      <c r="E374" t="s">
        <v>480</v>
      </c>
      <c r="F374" t="s">
        <v>483</v>
      </c>
      <c r="G374">
        <v>14</v>
      </c>
      <c r="H374">
        <v>107.5</v>
      </c>
      <c r="I374" t="s">
        <v>486</v>
      </c>
      <c r="J374" t="s">
        <v>489</v>
      </c>
      <c r="K374">
        <v>1505</v>
      </c>
      <c r="L374" t="str">
        <f>VLOOKUP(Table1[[#This Row],[Sales Rep ID]],Table2[[#All],[Sales Rep ID]:[Name]],2,0)</f>
        <v>Bob Johnson</v>
      </c>
      <c r="M374">
        <f>VLOOKUP(Table1[[#This Row],[Sales Rep ID]],Table2[#All],7,0)</f>
        <v>102</v>
      </c>
      <c r="N374">
        <f>VLOOKUP(Table1[[#This Row],[Sales Rep ID]],Table2[#All],4,0)</f>
        <v>45000</v>
      </c>
      <c r="O374">
        <f>VLOOKUP(Table1[[#This Row],[Sales Rep ID]],Table2[#All],5,0)</f>
        <v>46000</v>
      </c>
      <c r="P374" t="str">
        <f>VLOOKUP(Table1[[#This Row],[Sales Rep ID]],Table2[#All],8,0)</f>
        <v>2021-06-15</v>
      </c>
    </row>
    <row r="375" spans="1:16" x14ac:dyDescent="0.3">
      <c r="A375">
        <v>1374</v>
      </c>
      <c r="B375" s="1">
        <v>45452</v>
      </c>
      <c r="C375" t="s">
        <v>14</v>
      </c>
      <c r="D375" t="s">
        <v>388</v>
      </c>
      <c r="E375" t="s">
        <v>479</v>
      </c>
      <c r="F375" t="s">
        <v>482</v>
      </c>
      <c r="G375">
        <v>10</v>
      </c>
      <c r="H375">
        <v>185.73</v>
      </c>
      <c r="I375" t="s">
        <v>485</v>
      </c>
      <c r="J375" t="s">
        <v>490</v>
      </c>
      <c r="K375">
        <v>1857.3</v>
      </c>
      <c r="L375" t="str">
        <f>VLOOKUP(Table1[[#This Row],[Sales Rep ID]],Table2[[#All],[Sales Rep ID]:[Name]],2,0)</f>
        <v>Alice Smith</v>
      </c>
      <c r="M375">
        <f>VLOOKUP(Table1[[#This Row],[Sales Rep ID]],Table2[#All],7,0)</f>
        <v>96</v>
      </c>
      <c r="N375">
        <f>VLOOKUP(Table1[[#This Row],[Sales Rep ID]],Table2[#All],4,0)</f>
        <v>50000</v>
      </c>
      <c r="O375">
        <f>VLOOKUP(Table1[[#This Row],[Sales Rep ID]],Table2[#All],5,0)</f>
        <v>48000</v>
      </c>
      <c r="P375" t="str">
        <f>VLOOKUP(Table1[[#This Row],[Sales Rep ID]],Table2[#All],8,0)</f>
        <v>2022-03-01</v>
      </c>
    </row>
    <row r="376" spans="1:16" x14ac:dyDescent="0.3">
      <c r="A376">
        <v>1375</v>
      </c>
      <c r="B376" s="1">
        <v>45469</v>
      </c>
      <c r="C376" t="s">
        <v>14</v>
      </c>
      <c r="D376" t="s">
        <v>389</v>
      </c>
      <c r="E376" t="s">
        <v>480</v>
      </c>
      <c r="F376" t="s">
        <v>483</v>
      </c>
      <c r="G376">
        <v>17</v>
      </c>
      <c r="H376">
        <v>27.21</v>
      </c>
      <c r="I376" t="s">
        <v>486</v>
      </c>
      <c r="J376" t="s">
        <v>490</v>
      </c>
      <c r="K376">
        <v>462.57</v>
      </c>
      <c r="L376" t="str">
        <f>VLOOKUP(Table1[[#This Row],[Sales Rep ID]],Table2[[#All],[Sales Rep ID]:[Name]],2,0)</f>
        <v>Alice Smith</v>
      </c>
      <c r="M376">
        <f>VLOOKUP(Table1[[#This Row],[Sales Rep ID]],Table2[#All],7,0)</f>
        <v>96</v>
      </c>
      <c r="N376">
        <f>VLOOKUP(Table1[[#This Row],[Sales Rep ID]],Table2[#All],4,0)</f>
        <v>50000</v>
      </c>
      <c r="O376">
        <f>VLOOKUP(Table1[[#This Row],[Sales Rep ID]],Table2[#All],5,0)</f>
        <v>48000</v>
      </c>
      <c r="P376" t="str">
        <f>VLOOKUP(Table1[[#This Row],[Sales Rep ID]],Table2[#All],8,0)</f>
        <v>2022-03-01</v>
      </c>
    </row>
    <row r="377" spans="1:16" x14ac:dyDescent="0.3">
      <c r="A377">
        <v>1376</v>
      </c>
      <c r="B377" s="1">
        <v>45408</v>
      </c>
      <c r="C377" t="s">
        <v>14</v>
      </c>
      <c r="D377" t="s">
        <v>390</v>
      </c>
      <c r="E377" t="s">
        <v>478</v>
      </c>
      <c r="F377" t="s">
        <v>481</v>
      </c>
      <c r="G377">
        <v>10</v>
      </c>
      <c r="H377">
        <v>72.459999999999994</v>
      </c>
      <c r="I377" t="s">
        <v>486</v>
      </c>
      <c r="J377" t="s">
        <v>489</v>
      </c>
      <c r="K377">
        <v>724.59999999999991</v>
      </c>
      <c r="L377" t="str">
        <f>VLOOKUP(Table1[[#This Row],[Sales Rep ID]],Table2[[#All],[Sales Rep ID]:[Name]],2,0)</f>
        <v>Alice Smith</v>
      </c>
      <c r="M377">
        <f>VLOOKUP(Table1[[#This Row],[Sales Rep ID]],Table2[#All],7,0)</f>
        <v>96</v>
      </c>
      <c r="N377">
        <f>VLOOKUP(Table1[[#This Row],[Sales Rep ID]],Table2[#All],4,0)</f>
        <v>50000</v>
      </c>
      <c r="O377">
        <f>VLOOKUP(Table1[[#This Row],[Sales Rep ID]],Table2[#All],5,0)</f>
        <v>48000</v>
      </c>
      <c r="P377" t="str">
        <f>VLOOKUP(Table1[[#This Row],[Sales Rep ID]],Table2[#All],8,0)</f>
        <v>2022-03-01</v>
      </c>
    </row>
    <row r="378" spans="1:16" x14ac:dyDescent="0.3">
      <c r="A378">
        <v>1377</v>
      </c>
      <c r="B378" s="1">
        <v>45487</v>
      </c>
      <c r="C378" t="s">
        <v>14</v>
      </c>
      <c r="D378" t="s">
        <v>391</v>
      </c>
      <c r="E378" t="s">
        <v>480</v>
      </c>
      <c r="F378" t="s">
        <v>481</v>
      </c>
      <c r="G378">
        <v>7</v>
      </c>
      <c r="H378">
        <v>57.36</v>
      </c>
      <c r="I378" t="s">
        <v>487</v>
      </c>
      <c r="J378" t="s">
        <v>489</v>
      </c>
      <c r="K378">
        <v>401.52</v>
      </c>
      <c r="L378" t="str">
        <f>VLOOKUP(Table1[[#This Row],[Sales Rep ID]],Table2[[#All],[Sales Rep ID]:[Name]],2,0)</f>
        <v>Alice Smith</v>
      </c>
      <c r="M378">
        <f>VLOOKUP(Table1[[#This Row],[Sales Rep ID]],Table2[#All],7,0)</f>
        <v>96</v>
      </c>
      <c r="N378">
        <f>VLOOKUP(Table1[[#This Row],[Sales Rep ID]],Table2[#All],4,0)</f>
        <v>50000</v>
      </c>
      <c r="O378">
        <f>VLOOKUP(Table1[[#This Row],[Sales Rep ID]],Table2[#All],5,0)</f>
        <v>48000</v>
      </c>
      <c r="P378" t="str">
        <f>VLOOKUP(Table1[[#This Row],[Sales Rep ID]],Table2[#All],8,0)</f>
        <v>2022-03-01</v>
      </c>
    </row>
    <row r="379" spans="1:16" x14ac:dyDescent="0.3">
      <c r="A379">
        <v>1378</v>
      </c>
      <c r="B379" s="1">
        <v>45618</v>
      </c>
      <c r="C379" t="s">
        <v>14</v>
      </c>
      <c r="D379" t="s">
        <v>392</v>
      </c>
      <c r="E379" t="s">
        <v>477</v>
      </c>
      <c r="F379" t="s">
        <v>482</v>
      </c>
      <c r="G379">
        <v>16</v>
      </c>
      <c r="H379">
        <v>62.87</v>
      </c>
      <c r="I379" t="s">
        <v>484</v>
      </c>
      <c r="J379" t="s">
        <v>490</v>
      </c>
      <c r="K379">
        <v>1005.92</v>
      </c>
      <c r="L379" t="str">
        <f>VLOOKUP(Table1[[#This Row],[Sales Rep ID]],Table2[[#All],[Sales Rep ID]:[Name]],2,0)</f>
        <v>Alice Smith</v>
      </c>
      <c r="M379">
        <f>VLOOKUP(Table1[[#This Row],[Sales Rep ID]],Table2[#All],7,0)</f>
        <v>96</v>
      </c>
      <c r="N379">
        <f>VLOOKUP(Table1[[#This Row],[Sales Rep ID]],Table2[#All],4,0)</f>
        <v>50000</v>
      </c>
      <c r="O379">
        <f>VLOOKUP(Table1[[#This Row],[Sales Rep ID]],Table2[#All],5,0)</f>
        <v>48000</v>
      </c>
      <c r="P379" t="str">
        <f>VLOOKUP(Table1[[#This Row],[Sales Rep ID]],Table2[#All],8,0)</f>
        <v>2022-03-01</v>
      </c>
    </row>
    <row r="380" spans="1:16" x14ac:dyDescent="0.3">
      <c r="A380">
        <v>1379</v>
      </c>
      <c r="B380" s="1">
        <v>45377</v>
      </c>
      <c r="C380" t="s">
        <v>11</v>
      </c>
      <c r="D380" t="s">
        <v>393</v>
      </c>
      <c r="E380" t="s">
        <v>477</v>
      </c>
      <c r="F380" t="s">
        <v>481</v>
      </c>
      <c r="G380">
        <v>1</v>
      </c>
      <c r="H380">
        <v>183.52</v>
      </c>
      <c r="I380" t="s">
        <v>484</v>
      </c>
      <c r="J380" t="s">
        <v>490</v>
      </c>
      <c r="K380">
        <v>183.52</v>
      </c>
      <c r="L380" t="str">
        <f>VLOOKUP(Table1[[#This Row],[Sales Rep ID]],Table2[[#All],[Sales Rep ID]:[Name]],2,0)</f>
        <v>Charlie Lee</v>
      </c>
      <c r="M380">
        <f>VLOOKUP(Table1[[#This Row],[Sales Rep ID]],Table2[#All],7,0)</f>
        <v>94</v>
      </c>
      <c r="N380">
        <f>VLOOKUP(Table1[[#This Row],[Sales Rep ID]],Table2[#All],4,0)</f>
        <v>55000</v>
      </c>
      <c r="O380">
        <f>VLOOKUP(Table1[[#This Row],[Sales Rep ID]],Table2[#All],5,0)</f>
        <v>52000</v>
      </c>
      <c r="P380" t="str">
        <f>VLOOKUP(Table1[[#This Row],[Sales Rep ID]],Table2[#All],8,0)</f>
        <v>2020-09-20</v>
      </c>
    </row>
    <row r="381" spans="1:16" x14ac:dyDescent="0.3">
      <c r="A381">
        <v>1380</v>
      </c>
      <c r="B381" s="1">
        <v>45580</v>
      </c>
      <c r="C381" t="s">
        <v>12</v>
      </c>
      <c r="D381" t="s">
        <v>394</v>
      </c>
      <c r="E381" t="s">
        <v>480</v>
      </c>
      <c r="F381" t="s">
        <v>482</v>
      </c>
      <c r="G381">
        <v>17</v>
      </c>
      <c r="H381">
        <v>104.25</v>
      </c>
      <c r="I381" t="s">
        <v>486</v>
      </c>
      <c r="J381" t="s">
        <v>489</v>
      </c>
      <c r="K381">
        <v>1772.25</v>
      </c>
      <c r="L381" t="str">
        <f>VLOOKUP(Table1[[#This Row],[Sales Rep ID]],Table2[[#All],[Sales Rep ID]:[Name]],2,0)</f>
        <v>Diana Prince</v>
      </c>
      <c r="M381">
        <f>VLOOKUP(Table1[[#This Row],[Sales Rep ID]],Table2[#All],7,0)</f>
        <v>102</v>
      </c>
      <c r="N381">
        <f>VLOOKUP(Table1[[#This Row],[Sales Rep ID]],Table2[#All],4,0)</f>
        <v>60000</v>
      </c>
      <c r="O381">
        <f>VLOOKUP(Table1[[#This Row],[Sales Rep ID]],Table2[#All],5,0)</f>
        <v>61000</v>
      </c>
      <c r="P381" t="str">
        <f>VLOOKUP(Table1[[#This Row],[Sales Rep ID]],Table2[#All],8,0)</f>
        <v>2023-01-10</v>
      </c>
    </row>
    <row r="382" spans="1:16" x14ac:dyDescent="0.3">
      <c r="A382">
        <v>1381</v>
      </c>
      <c r="B382" s="1">
        <v>45372</v>
      </c>
      <c r="C382" t="s">
        <v>13</v>
      </c>
      <c r="D382" t="s">
        <v>395</v>
      </c>
      <c r="E382" t="s">
        <v>480</v>
      </c>
      <c r="F382" t="s">
        <v>482</v>
      </c>
      <c r="G382">
        <v>9</v>
      </c>
      <c r="H382">
        <v>103.93</v>
      </c>
      <c r="I382" t="s">
        <v>484</v>
      </c>
      <c r="J382" t="s">
        <v>489</v>
      </c>
      <c r="K382">
        <v>935.37000000000012</v>
      </c>
      <c r="L382" t="str">
        <f>VLOOKUP(Table1[[#This Row],[Sales Rep ID]],Table2[[#All],[Sales Rep ID]:[Name]],2,0)</f>
        <v>Bob Johnson</v>
      </c>
      <c r="M382">
        <f>VLOOKUP(Table1[[#This Row],[Sales Rep ID]],Table2[#All],7,0)</f>
        <v>102</v>
      </c>
      <c r="N382">
        <f>VLOOKUP(Table1[[#This Row],[Sales Rep ID]],Table2[#All],4,0)</f>
        <v>45000</v>
      </c>
      <c r="O382">
        <f>VLOOKUP(Table1[[#This Row],[Sales Rep ID]],Table2[#All],5,0)</f>
        <v>46000</v>
      </c>
      <c r="P382" t="str">
        <f>VLOOKUP(Table1[[#This Row],[Sales Rep ID]],Table2[#All],8,0)</f>
        <v>2021-06-15</v>
      </c>
    </row>
    <row r="383" spans="1:16" x14ac:dyDescent="0.3">
      <c r="A383">
        <v>1382</v>
      </c>
      <c r="B383" s="1">
        <v>45443</v>
      </c>
      <c r="C383" t="s">
        <v>11</v>
      </c>
      <c r="D383" t="s">
        <v>396</v>
      </c>
      <c r="E383" t="s">
        <v>480</v>
      </c>
      <c r="F383" t="s">
        <v>481</v>
      </c>
      <c r="G383">
        <v>6</v>
      </c>
      <c r="H383">
        <v>156.9</v>
      </c>
      <c r="I383" t="s">
        <v>487</v>
      </c>
      <c r="J383" t="s">
        <v>489</v>
      </c>
      <c r="K383">
        <v>941.40000000000009</v>
      </c>
      <c r="L383" t="str">
        <f>VLOOKUP(Table1[[#This Row],[Sales Rep ID]],Table2[[#All],[Sales Rep ID]:[Name]],2,0)</f>
        <v>Charlie Lee</v>
      </c>
      <c r="M383">
        <f>VLOOKUP(Table1[[#This Row],[Sales Rep ID]],Table2[#All],7,0)</f>
        <v>94</v>
      </c>
      <c r="N383">
        <f>VLOOKUP(Table1[[#This Row],[Sales Rep ID]],Table2[#All],4,0)</f>
        <v>55000</v>
      </c>
      <c r="O383">
        <f>VLOOKUP(Table1[[#This Row],[Sales Rep ID]],Table2[#All],5,0)</f>
        <v>52000</v>
      </c>
      <c r="P383" t="str">
        <f>VLOOKUP(Table1[[#This Row],[Sales Rep ID]],Table2[#All],8,0)</f>
        <v>2020-09-20</v>
      </c>
    </row>
    <row r="384" spans="1:16" x14ac:dyDescent="0.3">
      <c r="A384">
        <v>1383</v>
      </c>
      <c r="B384" s="1">
        <v>45352</v>
      </c>
      <c r="C384" t="s">
        <v>12</v>
      </c>
      <c r="D384" t="s">
        <v>397</v>
      </c>
      <c r="E384" t="s">
        <v>479</v>
      </c>
      <c r="F384" t="s">
        <v>482</v>
      </c>
      <c r="G384">
        <v>19</v>
      </c>
      <c r="H384">
        <v>47.81</v>
      </c>
      <c r="I384" t="s">
        <v>487</v>
      </c>
      <c r="J384" t="s">
        <v>488</v>
      </c>
      <c r="K384">
        <v>908.3900000000001</v>
      </c>
      <c r="L384" t="str">
        <f>VLOOKUP(Table1[[#This Row],[Sales Rep ID]],Table2[[#All],[Sales Rep ID]:[Name]],2,0)</f>
        <v>Diana Prince</v>
      </c>
      <c r="M384">
        <f>VLOOKUP(Table1[[#This Row],[Sales Rep ID]],Table2[#All],7,0)</f>
        <v>102</v>
      </c>
      <c r="N384">
        <f>VLOOKUP(Table1[[#This Row],[Sales Rep ID]],Table2[#All],4,0)</f>
        <v>60000</v>
      </c>
      <c r="O384">
        <f>VLOOKUP(Table1[[#This Row],[Sales Rep ID]],Table2[#All],5,0)</f>
        <v>61000</v>
      </c>
      <c r="P384" t="str">
        <f>VLOOKUP(Table1[[#This Row],[Sales Rep ID]],Table2[#All],8,0)</f>
        <v>2023-01-10</v>
      </c>
    </row>
    <row r="385" spans="1:16" x14ac:dyDescent="0.3">
      <c r="A385">
        <v>1384</v>
      </c>
      <c r="B385" s="1">
        <v>45352</v>
      </c>
      <c r="C385" t="s">
        <v>14</v>
      </c>
      <c r="D385" t="s">
        <v>398</v>
      </c>
      <c r="E385" t="s">
        <v>480</v>
      </c>
      <c r="F385" t="s">
        <v>481</v>
      </c>
      <c r="G385">
        <v>13</v>
      </c>
      <c r="H385">
        <v>107.71</v>
      </c>
      <c r="I385" t="s">
        <v>486</v>
      </c>
      <c r="J385" t="s">
        <v>489</v>
      </c>
      <c r="K385">
        <v>1400.23</v>
      </c>
      <c r="L385" t="str">
        <f>VLOOKUP(Table1[[#This Row],[Sales Rep ID]],Table2[[#All],[Sales Rep ID]:[Name]],2,0)</f>
        <v>Alice Smith</v>
      </c>
      <c r="M385">
        <f>VLOOKUP(Table1[[#This Row],[Sales Rep ID]],Table2[#All],7,0)</f>
        <v>96</v>
      </c>
      <c r="N385">
        <f>VLOOKUP(Table1[[#This Row],[Sales Rep ID]],Table2[#All],4,0)</f>
        <v>50000</v>
      </c>
      <c r="O385">
        <f>VLOOKUP(Table1[[#This Row],[Sales Rep ID]],Table2[#All],5,0)</f>
        <v>48000</v>
      </c>
      <c r="P385" t="str">
        <f>VLOOKUP(Table1[[#This Row],[Sales Rep ID]],Table2[#All],8,0)</f>
        <v>2022-03-01</v>
      </c>
    </row>
    <row r="386" spans="1:16" x14ac:dyDescent="0.3">
      <c r="A386">
        <v>1385</v>
      </c>
      <c r="B386" s="1">
        <v>45645</v>
      </c>
      <c r="C386" t="s">
        <v>12</v>
      </c>
      <c r="D386" t="s">
        <v>399</v>
      </c>
      <c r="E386" t="s">
        <v>478</v>
      </c>
      <c r="F386" t="s">
        <v>483</v>
      </c>
      <c r="G386">
        <v>3</v>
      </c>
      <c r="H386">
        <v>97.4</v>
      </c>
      <c r="I386" t="s">
        <v>487</v>
      </c>
      <c r="J386" t="s">
        <v>488</v>
      </c>
      <c r="K386">
        <v>292.2</v>
      </c>
      <c r="L386" t="str">
        <f>VLOOKUP(Table1[[#This Row],[Sales Rep ID]],Table2[[#All],[Sales Rep ID]:[Name]],2,0)</f>
        <v>Diana Prince</v>
      </c>
      <c r="M386">
        <f>VLOOKUP(Table1[[#This Row],[Sales Rep ID]],Table2[#All],7,0)</f>
        <v>102</v>
      </c>
      <c r="N386">
        <f>VLOOKUP(Table1[[#This Row],[Sales Rep ID]],Table2[#All],4,0)</f>
        <v>60000</v>
      </c>
      <c r="O386">
        <f>VLOOKUP(Table1[[#This Row],[Sales Rep ID]],Table2[#All],5,0)</f>
        <v>61000</v>
      </c>
      <c r="P386" t="str">
        <f>VLOOKUP(Table1[[#This Row],[Sales Rep ID]],Table2[#All],8,0)</f>
        <v>2023-01-10</v>
      </c>
    </row>
    <row r="387" spans="1:16" x14ac:dyDescent="0.3">
      <c r="A387">
        <v>1386</v>
      </c>
      <c r="B387" s="1">
        <v>45319</v>
      </c>
      <c r="C387" t="s">
        <v>12</v>
      </c>
      <c r="D387" t="s">
        <v>400</v>
      </c>
      <c r="E387" t="s">
        <v>479</v>
      </c>
      <c r="F387" t="s">
        <v>483</v>
      </c>
      <c r="G387">
        <v>7</v>
      </c>
      <c r="H387">
        <v>127.44</v>
      </c>
      <c r="I387" t="s">
        <v>484</v>
      </c>
      <c r="J387" t="s">
        <v>490</v>
      </c>
      <c r="K387">
        <v>892.07999999999993</v>
      </c>
      <c r="L387" t="str">
        <f>VLOOKUP(Table1[[#This Row],[Sales Rep ID]],Table2[[#All],[Sales Rep ID]:[Name]],2,0)</f>
        <v>Diana Prince</v>
      </c>
      <c r="M387">
        <f>VLOOKUP(Table1[[#This Row],[Sales Rep ID]],Table2[#All],7,0)</f>
        <v>102</v>
      </c>
      <c r="N387">
        <f>VLOOKUP(Table1[[#This Row],[Sales Rep ID]],Table2[#All],4,0)</f>
        <v>60000</v>
      </c>
      <c r="O387">
        <f>VLOOKUP(Table1[[#This Row],[Sales Rep ID]],Table2[#All],5,0)</f>
        <v>61000</v>
      </c>
      <c r="P387" t="str">
        <f>VLOOKUP(Table1[[#This Row],[Sales Rep ID]],Table2[#All],8,0)</f>
        <v>2023-01-10</v>
      </c>
    </row>
    <row r="388" spans="1:16" x14ac:dyDescent="0.3">
      <c r="A388">
        <v>1387</v>
      </c>
      <c r="B388" s="1">
        <v>45334</v>
      </c>
      <c r="C388" t="s">
        <v>14</v>
      </c>
      <c r="D388" t="s">
        <v>401</v>
      </c>
      <c r="E388" t="s">
        <v>479</v>
      </c>
      <c r="F388" t="s">
        <v>482</v>
      </c>
      <c r="G388">
        <v>9</v>
      </c>
      <c r="H388">
        <v>199.92</v>
      </c>
      <c r="I388" t="s">
        <v>485</v>
      </c>
      <c r="J388" t="s">
        <v>490</v>
      </c>
      <c r="K388">
        <v>1799.28</v>
      </c>
      <c r="L388" t="str">
        <f>VLOOKUP(Table1[[#This Row],[Sales Rep ID]],Table2[[#All],[Sales Rep ID]:[Name]],2,0)</f>
        <v>Alice Smith</v>
      </c>
      <c r="M388">
        <f>VLOOKUP(Table1[[#This Row],[Sales Rep ID]],Table2[#All],7,0)</f>
        <v>96</v>
      </c>
      <c r="N388">
        <f>VLOOKUP(Table1[[#This Row],[Sales Rep ID]],Table2[#All],4,0)</f>
        <v>50000</v>
      </c>
      <c r="O388">
        <f>VLOOKUP(Table1[[#This Row],[Sales Rep ID]],Table2[#All],5,0)</f>
        <v>48000</v>
      </c>
      <c r="P388" t="str">
        <f>VLOOKUP(Table1[[#This Row],[Sales Rep ID]],Table2[#All],8,0)</f>
        <v>2022-03-01</v>
      </c>
    </row>
    <row r="389" spans="1:16" x14ac:dyDescent="0.3">
      <c r="A389">
        <v>1388</v>
      </c>
      <c r="B389" s="1">
        <v>45460</v>
      </c>
      <c r="C389" t="s">
        <v>14</v>
      </c>
      <c r="D389" t="s">
        <v>402</v>
      </c>
      <c r="E389" t="s">
        <v>480</v>
      </c>
      <c r="F389" t="s">
        <v>481</v>
      </c>
      <c r="G389">
        <v>5</v>
      </c>
      <c r="H389">
        <v>158.5</v>
      </c>
      <c r="I389" t="s">
        <v>484</v>
      </c>
      <c r="J389" t="s">
        <v>489</v>
      </c>
      <c r="K389">
        <v>792.5</v>
      </c>
      <c r="L389" t="str">
        <f>VLOOKUP(Table1[[#This Row],[Sales Rep ID]],Table2[[#All],[Sales Rep ID]:[Name]],2,0)</f>
        <v>Alice Smith</v>
      </c>
      <c r="M389">
        <f>VLOOKUP(Table1[[#This Row],[Sales Rep ID]],Table2[#All],7,0)</f>
        <v>96</v>
      </c>
      <c r="N389">
        <f>VLOOKUP(Table1[[#This Row],[Sales Rep ID]],Table2[#All],4,0)</f>
        <v>50000</v>
      </c>
      <c r="O389">
        <f>VLOOKUP(Table1[[#This Row],[Sales Rep ID]],Table2[#All],5,0)</f>
        <v>48000</v>
      </c>
      <c r="P389" t="str">
        <f>VLOOKUP(Table1[[#This Row],[Sales Rep ID]],Table2[#All],8,0)</f>
        <v>2022-03-01</v>
      </c>
    </row>
    <row r="390" spans="1:16" x14ac:dyDescent="0.3">
      <c r="A390">
        <v>1389</v>
      </c>
      <c r="B390" s="1">
        <v>45377</v>
      </c>
      <c r="C390" t="s">
        <v>14</v>
      </c>
      <c r="D390" t="s">
        <v>403</v>
      </c>
      <c r="E390" t="s">
        <v>478</v>
      </c>
      <c r="F390" t="s">
        <v>481</v>
      </c>
      <c r="G390">
        <v>10</v>
      </c>
      <c r="H390">
        <v>91.62</v>
      </c>
      <c r="I390" t="s">
        <v>485</v>
      </c>
      <c r="J390" t="s">
        <v>490</v>
      </c>
      <c r="K390">
        <v>916.2</v>
      </c>
      <c r="L390" t="str">
        <f>VLOOKUP(Table1[[#This Row],[Sales Rep ID]],Table2[[#All],[Sales Rep ID]:[Name]],2,0)</f>
        <v>Alice Smith</v>
      </c>
      <c r="M390">
        <f>VLOOKUP(Table1[[#This Row],[Sales Rep ID]],Table2[#All],7,0)</f>
        <v>96</v>
      </c>
      <c r="N390">
        <f>VLOOKUP(Table1[[#This Row],[Sales Rep ID]],Table2[#All],4,0)</f>
        <v>50000</v>
      </c>
      <c r="O390">
        <f>VLOOKUP(Table1[[#This Row],[Sales Rep ID]],Table2[#All],5,0)</f>
        <v>48000</v>
      </c>
      <c r="P390" t="str">
        <f>VLOOKUP(Table1[[#This Row],[Sales Rep ID]],Table2[#All],8,0)</f>
        <v>2022-03-01</v>
      </c>
    </row>
    <row r="391" spans="1:16" x14ac:dyDescent="0.3">
      <c r="A391">
        <v>1390</v>
      </c>
      <c r="B391" s="1">
        <v>45468</v>
      </c>
      <c r="C391" t="s">
        <v>13</v>
      </c>
      <c r="D391" t="s">
        <v>404</v>
      </c>
      <c r="E391" t="s">
        <v>479</v>
      </c>
      <c r="F391" t="s">
        <v>483</v>
      </c>
      <c r="G391">
        <v>17</v>
      </c>
      <c r="H391">
        <v>168.96</v>
      </c>
      <c r="I391" t="s">
        <v>486</v>
      </c>
      <c r="J391" t="s">
        <v>490</v>
      </c>
      <c r="K391">
        <v>2872.32</v>
      </c>
      <c r="L391" t="str">
        <f>VLOOKUP(Table1[[#This Row],[Sales Rep ID]],Table2[[#All],[Sales Rep ID]:[Name]],2,0)</f>
        <v>Bob Johnson</v>
      </c>
      <c r="M391">
        <f>VLOOKUP(Table1[[#This Row],[Sales Rep ID]],Table2[#All],7,0)</f>
        <v>102</v>
      </c>
      <c r="N391">
        <f>VLOOKUP(Table1[[#This Row],[Sales Rep ID]],Table2[#All],4,0)</f>
        <v>45000</v>
      </c>
      <c r="O391">
        <f>VLOOKUP(Table1[[#This Row],[Sales Rep ID]],Table2[#All],5,0)</f>
        <v>46000</v>
      </c>
      <c r="P391" t="str">
        <f>VLOOKUP(Table1[[#This Row],[Sales Rep ID]],Table2[#All],8,0)</f>
        <v>2021-06-15</v>
      </c>
    </row>
    <row r="392" spans="1:16" x14ac:dyDescent="0.3">
      <c r="A392">
        <v>1391</v>
      </c>
      <c r="B392" s="1">
        <v>45308</v>
      </c>
      <c r="C392" t="s">
        <v>14</v>
      </c>
      <c r="D392" t="s">
        <v>405</v>
      </c>
      <c r="E392" t="s">
        <v>477</v>
      </c>
      <c r="F392" t="s">
        <v>483</v>
      </c>
      <c r="G392">
        <v>12</v>
      </c>
      <c r="H392">
        <v>50.73</v>
      </c>
      <c r="I392" t="s">
        <v>485</v>
      </c>
      <c r="J392" t="s">
        <v>490</v>
      </c>
      <c r="K392">
        <v>608.76</v>
      </c>
      <c r="L392" t="str">
        <f>VLOOKUP(Table1[[#This Row],[Sales Rep ID]],Table2[[#All],[Sales Rep ID]:[Name]],2,0)</f>
        <v>Alice Smith</v>
      </c>
      <c r="M392">
        <f>VLOOKUP(Table1[[#This Row],[Sales Rep ID]],Table2[#All],7,0)</f>
        <v>96</v>
      </c>
      <c r="N392">
        <f>VLOOKUP(Table1[[#This Row],[Sales Rep ID]],Table2[#All],4,0)</f>
        <v>50000</v>
      </c>
      <c r="O392">
        <f>VLOOKUP(Table1[[#This Row],[Sales Rep ID]],Table2[#All],5,0)</f>
        <v>48000</v>
      </c>
      <c r="P392" t="str">
        <f>VLOOKUP(Table1[[#This Row],[Sales Rep ID]],Table2[#All],8,0)</f>
        <v>2022-03-01</v>
      </c>
    </row>
    <row r="393" spans="1:16" x14ac:dyDescent="0.3">
      <c r="A393">
        <v>1392</v>
      </c>
      <c r="B393" s="1">
        <v>45389</v>
      </c>
      <c r="C393" t="s">
        <v>13</v>
      </c>
      <c r="D393" t="s">
        <v>406</v>
      </c>
      <c r="E393" t="s">
        <v>479</v>
      </c>
      <c r="F393" t="s">
        <v>481</v>
      </c>
      <c r="G393">
        <v>16</v>
      </c>
      <c r="H393">
        <v>25.48</v>
      </c>
      <c r="I393" t="s">
        <v>487</v>
      </c>
      <c r="J393" t="s">
        <v>490</v>
      </c>
      <c r="K393">
        <v>407.68</v>
      </c>
      <c r="L393" t="str">
        <f>VLOOKUP(Table1[[#This Row],[Sales Rep ID]],Table2[[#All],[Sales Rep ID]:[Name]],2,0)</f>
        <v>Bob Johnson</v>
      </c>
      <c r="M393">
        <f>VLOOKUP(Table1[[#This Row],[Sales Rep ID]],Table2[#All],7,0)</f>
        <v>102</v>
      </c>
      <c r="N393">
        <f>VLOOKUP(Table1[[#This Row],[Sales Rep ID]],Table2[#All],4,0)</f>
        <v>45000</v>
      </c>
      <c r="O393">
        <f>VLOOKUP(Table1[[#This Row],[Sales Rep ID]],Table2[#All],5,0)</f>
        <v>46000</v>
      </c>
      <c r="P393" t="str">
        <f>VLOOKUP(Table1[[#This Row],[Sales Rep ID]],Table2[#All],8,0)</f>
        <v>2021-06-15</v>
      </c>
    </row>
    <row r="394" spans="1:16" x14ac:dyDescent="0.3">
      <c r="A394">
        <v>1393</v>
      </c>
      <c r="B394" s="1">
        <v>45489</v>
      </c>
      <c r="C394" t="s">
        <v>14</v>
      </c>
      <c r="D394" t="s">
        <v>407</v>
      </c>
      <c r="E394" t="s">
        <v>480</v>
      </c>
      <c r="F394" t="s">
        <v>482</v>
      </c>
      <c r="G394">
        <v>3</v>
      </c>
      <c r="H394">
        <v>56.8</v>
      </c>
      <c r="I394" t="s">
        <v>484</v>
      </c>
      <c r="J394" t="s">
        <v>488</v>
      </c>
      <c r="K394">
        <v>170.4</v>
      </c>
      <c r="L394" t="str">
        <f>VLOOKUP(Table1[[#This Row],[Sales Rep ID]],Table2[[#All],[Sales Rep ID]:[Name]],2,0)</f>
        <v>Alice Smith</v>
      </c>
      <c r="M394">
        <f>VLOOKUP(Table1[[#This Row],[Sales Rep ID]],Table2[#All],7,0)</f>
        <v>96</v>
      </c>
      <c r="N394">
        <f>VLOOKUP(Table1[[#This Row],[Sales Rep ID]],Table2[#All],4,0)</f>
        <v>50000</v>
      </c>
      <c r="O394">
        <f>VLOOKUP(Table1[[#This Row],[Sales Rep ID]],Table2[#All],5,0)</f>
        <v>48000</v>
      </c>
      <c r="P394" t="str">
        <f>VLOOKUP(Table1[[#This Row],[Sales Rep ID]],Table2[#All],8,0)</f>
        <v>2022-03-01</v>
      </c>
    </row>
    <row r="395" spans="1:16" x14ac:dyDescent="0.3">
      <c r="A395">
        <v>1394</v>
      </c>
      <c r="B395" s="1">
        <v>45389</v>
      </c>
      <c r="C395" t="s">
        <v>13</v>
      </c>
      <c r="D395" t="s">
        <v>408</v>
      </c>
      <c r="E395" t="s">
        <v>478</v>
      </c>
      <c r="F395" t="s">
        <v>483</v>
      </c>
      <c r="G395">
        <v>9</v>
      </c>
      <c r="H395">
        <v>81.27</v>
      </c>
      <c r="I395" t="s">
        <v>485</v>
      </c>
      <c r="J395" t="s">
        <v>488</v>
      </c>
      <c r="K395">
        <v>731.43</v>
      </c>
      <c r="L395" t="str">
        <f>VLOOKUP(Table1[[#This Row],[Sales Rep ID]],Table2[[#All],[Sales Rep ID]:[Name]],2,0)</f>
        <v>Bob Johnson</v>
      </c>
      <c r="M395">
        <f>VLOOKUP(Table1[[#This Row],[Sales Rep ID]],Table2[#All],7,0)</f>
        <v>102</v>
      </c>
      <c r="N395">
        <f>VLOOKUP(Table1[[#This Row],[Sales Rep ID]],Table2[#All],4,0)</f>
        <v>45000</v>
      </c>
      <c r="O395">
        <f>VLOOKUP(Table1[[#This Row],[Sales Rep ID]],Table2[#All],5,0)</f>
        <v>46000</v>
      </c>
      <c r="P395" t="str">
        <f>VLOOKUP(Table1[[#This Row],[Sales Rep ID]],Table2[#All],8,0)</f>
        <v>2021-06-15</v>
      </c>
    </row>
    <row r="396" spans="1:16" x14ac:dyDescent="0.3">
      <c r="A396">
        <v>1395</v>
      </c>
      <c r="B396" s="1">
        <v>45356</v>
      </c>
      <c r="C396" t="s">
        <v>12</v>
      </c>
      <c r="D396" t="s">
        <v>409</v>
      </c>
      <c r="E396" t="s">
        <v>480</v>
      </c>
      <c r="F396" t="s">
        <v>482</v>
      </c>
      <c r="G396">
        <v>15</v>
      </c>
      <c r="H396">
        <v>111.9</v>
      </c>
      <c r="I396" t="s">
        <v>484</v>
      </c>
      <c r="J396" t="s">
        <v>489</v>
      </c>
      <c r="K396">
        <v>1678.5</v>
      </c>
      <c r="L396" t="str">
        <f>VLOOKUP(Table1[[#This Row],[Sales Rep ID]],Table2[[#All],[Sales Rep ID]:[Name]],2,0)</f>
        <v>Diana Prince</v>
      </c>
      <c r="M396">
        <f>VLOOKUP(Table1[[#This Row],[Sales Rep ID]],Table2[#All],7,0)</f>
        <v>102</v>
      </c>
      <c r="N396">
        <f>VLOOKUP(Table1[[#This Row],[Sales Rep ID]],Table2[#All],4,0)</f>
        <v>60000</v>
      </c>
      <c r="O396">
        <f>VLOOKUP(Table1[[#This Row],[Sales Rep ID]],Table2[#All],5,0)</f>
        <v>61000</v>
      </c>
      <c r="P396" t="str">
        <f>VLOOKUP(Table1[[#This Row],[Sales Rep ID]],Table2[#All],8,0)</f>
        <v>2023-01-10</v>
      </c>
    </row>
    <row r="397" spans="1:16" x14ac:dyDescent="0.3">
      <c r="A397">
        <v>1396</v>
      </c>
      <c r="B397" s="1">
        <v>45621</v>
      </c>
      <c r="C397" t="s">
        <v>11</v>
      </c>
      <c r="D397" t="s">
        <v>410</v>
      </c>
      <c r="E397" t="s">
        <v>477</v>
      </c>
      <c r="F397" t="s">
        <v>482</v>
      </c>
      <c r="G397">
        <v>5</v>
      </c>
      <c r="H397">
        <v>130.72</v>
      </c>
      <c r="I397" t="s">
        <v>486</v>
      </c>
      <c r="J397" t="s">
        <v>489</v>
      </c>
      <c r="K397">
        <v>653.6</v>
      </c>
      <c r="L397" t="str">
        <f>VLOOKUP(Table1[[#This Row],[Sales Rep ID]],Table2[[#All],[Sales Rep ID]:[Name]],2,0)</f>
        <v>Charlie Lee</v>
      </c>
      <c r="M397">
        <f>VLOOKUP(Table1[[#This Row],[Sales Rep ID]],Table2[#All],7,0)</f>
        <v>94</v>
      </c>
      <c r="N397">
        <f>VLOOKUP(Table1[[#This Row],[Sales Rep ID]],Table2[#All],4,0)</f>
        <v>55000</v>
      </c>
      <c r="O397">
        <f>VLOOKUP(Table1[[#This Row],[Sales Rep ID]],Table2[#All],5,0)</f>
        <v>52000</v>
      </c>
      <c r="P397" t="str">
        <f>VLOOKUP(Table1[[#This Row],[Sales Rep ID]],Table2[#All],8,0)</f>
        <v>2020-09-20</v>
      </c>
    </row>
    <row r="398" spans="1:16" x14ac:dyDescent="0.3">
      <c r="A398">
        <v>1397</v>
      </c>
      <c r="B398" s="1">
        <v>45632</v>
      </c>
      <c r="C398" t="s">
        <v>12</v>
      </c>
      <c r="D398" t="s">
        <v>411</v>
      </c>
      <c r="E398" t="s">
        <v>477</v>
      </c>
      <c r="F398" t="s">
        <v>483</v>
      </c>
      <c r="G398">
        <v>13</v>
      </c>
      <c r="H398">
        <v>183.91</v>
      </c>
      <c r="I398" t="s">
        <v>486</v>
      </c>
      <c r="J398" t="s">
        <v>489</v>
      </c>
      <c r="K398">
        <v>2390.83</v>
      </c>
      <c r="L398" t="str">
        <f>VLOOKUP(Table1[[#This Row],[Sales Rep ID]],Table2[[#All],[Sales Rep ID]:[Name]],2,0)</f>
        <v>Diana Prince</v>
      </c>
      <c r="M398">
        <f>VLOOKUP(Table1[[#This Row],[Sales Rep ID]],Table2[#All],7,0)</f>
        <v>102</v>
      </c>
      <c r="N398">
        <f>VLOOKUP(Table1[[#This Row],[Sales Rep ID]],Table2[#All],4,0)</f>
        <v>60000</v>
      </c>
      <c r="O398">
        <f>VLOOKUP(Table1[[#This Row],[Sales Rep ID]],Table2[#All],5,0)</f>
        <v>61000</v>
      </c>
      <c r="P398" t="str">
        <f>VLOOKUP(Table1[[#This Row],[Sales Rep ID]],Table2[#All],8,0)</f>
        <v>2023-01-10</v>
      </c>
    </row>
    <row r="399" spans="1:16" x14ac:dyDescent="0.3">
      <c r="A399">
        <v>1398</v>
      </c>
      <c r="B399" s="1">
        <v>45296</v>
      </c>
      <c r="C399" t="s">
        <v>12</v>
      </c>
      <c r="D399" t="s">
        <v>412</v>
      </c>
      <c r="E399" t="s">
        <v>477</v>
      </c>
      <c r="F399" t="s">
        <v>482</v>
      </c>
      <c r="G399">
        <v>14</v>
      </c>
      <c r="H399">
        <v>111.77</v>
      </c>
      <c r="I399" t="s">
        <v>487</v>
      </c>
      <c r="J399" t="s">
        <v>490</v>
      </c>
      <c r="K399">
        <v>1564.78</v>
      </c>
      <c r="L399" t="str">
        <f>VLOOKUP(Table1[[#This Row],[Sales Rep ID]],Table2[[#All],[Sales Rep ID]:[Name]],2,0)</f>
        <v>Diana Prince</v>
      </c>
      <c r="M399">
        <f>VLOOKUP(Table1[[#This Row],[Sales Rep ID]],Table2[#All],7,0)</f>
        <v>102</v>
      </c>
      <c r="N399">
        <f>VLOOKUP(Table1[[#This Row],[Sales Rep ID]],Table2[#All],4,0)</f>
        <v>60000</v>
      </c>
      <c r="O399">
        <f>VLOOKUP(Table1[[#This Row],[Sales Rep ID]],Table2[#All],5,0)</f>
        <v>61000</v>
      </c>
      <c r="P399" t="str">
        <f>VLOOKUP(Table1[[#This Row],[Sales Rep ID]],Table2[#All],8,0)</f>
        <v>2023-01-10</v>
      </c>
    </row>
    <row r="400" spans="1:16" x14ac:dyDescent="0.3">
      <c r="A400">
        <v>1399</v>
      </c>
      <c r="B400" s="1">
        <v>45293</v>
      </c>
      <c r="C400" t="s">
        <v>14</v>
      </c>
      <c r="D400" t="s">
        <v>413</v>
      </c>
      <c r="E400" t="s">
        <v>480</v>
      </c>
      <c r="F400" t="s">
        <v>482</v>
      </c>
      <c r="G400">
        <v>15</v>
      </c>
      <c r="H400">
        <v>110.23</v>
      </c>
      <c r="I400" t="s">
        <v>486</v>
      </c>
      <c r="J400" t="s">
        <v>490</v>
      </c>
      <c r="K400">
        <v>1653.45</v>
      </c>
      <c r="L400" t="str">
        <f>VLOOKUP(Table1[[#This Row],[Sales Rep ID]],Table2[[#All],[Sales Rep ID]:[Name]],2,0)</f>
        <v>Alice Smith</v>
      </c>
      <c r="M400">
        <f>VLOOKUP(Table1[[#This Row],[Sales Rep ID]],Table2[#All],7,0)</f>
        <v>96</v>
      </c>
      <c r="N400">
        <f>VLOOKUP(Table1[[#This Row],[Sales Rep ID]],Table2[#All],4,0)</f>
        <v>50000</v>
      </c>
      <c r="O400">
        <f>VLOOKUP(Table1[[#This Row],[Sales Rep ID]],Table2[#All],5,0)</f>
        <v>48000</v>
      </c>
      <c r="P400" t="str">
        <f>VLOOKUP(Table1[[#This Row],[Sales Rep ID]],Table2[#All],8,0)</f>
        <v>2022-03-01</v>
      </c>
    </row>
    <row r="401" spans="1:16" x14ac:dyDescent="0.3">
      <c r="A401">
        <v>1400</v>
      </c>
      <c r="B401" s="1">
        <v>45313</v>
      </c>
      <c r="C401" t="s">
        <v>13</v>
      </c>
      <c r="D401" t="s">
        <v>414</v>
      </c>
      <c r="E401" t="s">
        <v>479</v>
      </c>
      <c r="F401" t="s">
        <v>481</v>
      </c>
      <c r="G401">
        <v>16</v>
      </c>
      <c r="H401">
        <v>29.04</v>
      </c>
      <c r="I401" t="s">
        <v>485</v>
      </c>
      <c r="J401" t="s">
        <v>488</v>
      </c>
      <c r="K401">
        <v>464.64</v>
      </c>
      <c r="L401" t="str">
        <f>VLOOKUP(Table1[[#This Row],[Sales Rep ID]],Table2[[#All],[Sales Rep ID]:[Name]],2,0)</f>
        <v>Bob Johnson</v>
      </c>
      <c r="M401">
        <f>VLOOKUP(Table1[[#This Row],[Sales Rep ID]],Table2[#All],7,0)</f>
        <v>102</v>
      </c>
      <c r="N401">
        <f>VLOOKUP(Table1[[#This Row],[Sales Rep ID]],Table2[#All],4,0)</f>
        <v>45000</v>
      </c>
      <c r="O401">
        <f>VLOOKUP(Table1[[#This Row],[Sales Rep ID]],Table2[#All],5,0)</f>
        <v>46000</v>
      </c>
      <c r="P401" t="str">
        <f>VLOOKUP(Table1[[#This Row],[Sales Rep ID]],Table2[#All],8,0)</f>
        <v>2021-06-15</v>
      </c>
    </row>
    <row r="402" spans="1:16" x14ac:dyDescent="0.3">
      <c r="A402">
        <v>1401</v>
      </c>
      <c r="B402" s="1">
        <v>45403</v>
      </c>
      <c r="C402" t="s">
        <v>11</v>
      </c>
      <c r="D402" t="s">
        <v>415</v>
      </c>
      <c r="E402" t="s">
        <v>480</v>
      </c>
      <c r="F402" t="s">
        <v>482</v>
      </c>
      <c r="G402">
        <v>13</v>
      </c>
      <c r="H402">
        <v>26.28</v>
      </c>
      <c r="I402" t="s">
        <v>486</v>
      </c>
      <c r="J402" t="s">
        <v>488</v>
      </c>
      <c r="K402">
        <v>341.64</v>
      </c>
      <c r="L402" t="str">
        <f>VLOOKUP(Table1[[#This Row],[Sales Rep ID]],Table2[[#All],[Sales Rep ID]:[Name]],2,0)</f>
        <v>Charlie Lee</v>
      </c>
      <c r="M402">
        <f>VLOOKUP(Table1[[#This Row],[Sales Rep ID]],Table2[#All],7,0)</f>
        <v>94</v>
      </c>
      <c r="N402">
        <f>VLOOKUP(Table1[[#This Row],[Sales Rep ID]],Table2[#All],4,0)</f>
        <v>55000</v>
      </c>
      <c r="O402">
        <f>VLOOKUP(Table1[[#This Row],[Sales Rep ID]],Table2[#All],5,0)</f>
        <v>52000</v>
      </c>
      <c r="P402" t="str">
        <f>VLOOKUP(Table1[[#This Row],[Sales Rep ID]],Table2[#All],8,0)</f>
        <v>2020-09-20</v>
      </c>
    </row>
    <row r="403" spans="1:16" x14ac:dyDescent="0.3">
      <c r="A403">
        <v>1402</v>
      </c>
      <c r="B403" s="1">
        <v>45348</v>
      </c>
      <c r="C403" t="s">
        <v>14</v>
      </c>
      <c r="D403" t="s">
        <v>416</v>
      </c>
      <c r="E403" t="s">
        <v>478</v>
      </c>
      <c r="F403" t="s">
        <v>481</v>
      </c>
      <c r="G403">
        <v>17</v>
      </c>
      <c r="H403">
        <v>119.21</v>
      </c>
      <c r="I403" t="s">
        <v>487</v>
      </c>
      <c r="J403" t="s">
        <v>489</v>
      </c>
      <c r="K403">
        <v>2026.57</v>
      </c>
      <c r="L403" t="str">
        <f>VLOOKUP(Table1[[#This Row],[Sales Rep ID]],Table2[[#All],[Sales Rep ID]:[Name]],2,0)</f>
        <v>Alice Smith</v>
      </c>
      <c r="M403">
        <f>VLOOKUP(Table1[[#This Row],[Sales Rep ID]],Table2[#All],7,0)</f>
        <v>96</v>
      </c>
      <c r="N403">
        <f>VLOOKUP(Table1[[#This Row],[Sales Rep ID]],Table2[#All],4,0)</f>
        <v>50000</v>
      </c>
      <c r="O403">
        <f>VLOOKUP(Table1[[#This Row],[Sales Rep ID]],Table2[#All],5,0)</f>
        <v>48000</v>
      </c>
      <c r="P403" t="str">
        <f>VLOOKUP(Table1[[#This Row],[Sales Rep ID]],Table2[#All],8,0)</f>
        <v>2022-03-01</v>
      </c>
    </row>
    <row r="404" spans="1:16" x14ac:dyDescent="0.3">
      <c r="A404">
        <v>1403</v>
      </c>
      <c r="B404" s="1">
        <v>45357</v>
      </c>
      <c r="C404" t="s">
        <v>14</v>
      </c>
      <c r="D404" t="s">
        <v>417</v>
      </c>
      <c r="E404" t="s">
        <v>479</v>
      </c>
      <c r="F404" t="s">
        <v>483</v>
      </c>
      <c r="G404">
        <v>8</v>
      </c>
      <c r="H404">
        <v>98.87</v>
      </c>
      <c r="I404" t="s">
        <v>484</v>
      </c>
      <c r="J404" t="s">
        <v>488</v>
      </c>
      <c r="K404">
        <v>790.96</v>
      </c>
      <c r="L404" t="str">
        <f>VLOOKUP(Table1[[#This Row],[Sales Rep ID]],Table2[[#All],[Sales Rep ID]:[Name]],2,0)</f>
        <v>Alice Smith</v>
      </c>
      <c r="M404">
        <f>VLOOKUP(Table1[[#This Row],[Sales Rep ID]],Table2[#All],7,0)</f>
        <v>96</v>
      </c>
      <c r="N404">
        <f>VLOOKUP(Table1[[#This Row],[Sales Rep ID]],Table2[#All],4,0)</f>
        <v>50000</v>
      </c>
      <c r="O404">
        <f>VLOOKUP(Table1[[#This Row],[Sales Rep ID]],Table2[#All],5,0)</f>
        <v>48000</v>
      </c>
      <c r="P404" t="str">
        <f>VLOOKUP(Table1[[#This Row],[Sales Rep ID]],Table2[#All],8,0)</f>
        <v>2022-03-01</v>
      </c>
    </row>
    <row r="405" spans="1:16" x14ac:dyDescent="0.3">
      <c r="A405">
        <v>1404</v>
      </c>
      <c r="B405" s="1">
        <v>45621</v>
      </c>
      <c r="C405" t="s">
        <v>14</v>
      </c>
      <c r="D405" t="s">
        <v>418</v>
      </c>
      <c r="E405" t="s">
        <v>477</v>
      </c>
      <c r="F405" t="s">
        <v>483</v>
      </c>
      <c r="G405">
        <v>2</v>
      </c>
      <c r="H405">
        <v>171.05</v>
      </c>
      <c r="I405" t="s">
        <v>484</v>
      </c>
      <c r="J405" t="s">
        <v>488</v>
      </c>
      <c r="K405">
        <v>342.1</v>
      </c>
      <c r="L405" t="str">
        <f>VLOOKUP(Table1[[#This Row],[Sales Rep ID]],Table2[[#All],[Sales Rep ID]:[Name]],2,0)</f>
        <v>Alice Smith</v>
      </c>
      <c r="M405">
        <f>VLOOKUP(Table1[[#This Row],[Sales Rep ID]],Table2[#All],7,0)</f>
        <v>96</v>
      </c>
      <c r="N405">
        <f>VLOOKUP(Table1[[#This Row],[Sales Rep ID]],Table2[#All],4,0)</f>
        <v>50000</v>
      </c>
      <c r="O405">
        <f>VLOOKUP(Table1[[#This Row],[Sales Rep ID]],Table2[#All],5,0)</f>
        <v>48000</v>
      </c>
      <c r="P405" t="str">
        <f>VLOOKUP(Table1[[#This Row],[Sales Rep ID]],Table2[#All],8,0)</f>
        <v>2022-03-01</v>
      </c>
    </row>
    <row r="406" spans="1:16" x14ac:dyDescent="0.3">
      <c r="A406">
        <v>1405</v>
      </c>
      <c r="B406" s="1">
        <v>45389</v>
      </c>
      <c r="C406" t="s">
        <v>12</v>
      </c>
      <c r="D406" t="s">
        <v>419</v>
      </c>
      <c r="E406" t="s">
        <v>480</v>
      </c>
      <c r="F406" t="s">
        <v>481</v>
      </c>
      <c r="G406">
        <v>5</v>
      </c>
      <c r="H406">
        <v>48.92</v>
      </c>
      <c r="I406" t="s">
        <v>486</v>
      </c>
      <c r="J406" t="s">
        <v>488</v>
      </c>
      <c r="K406">
        <v>244.6</v>
      </c>
      <c r="L406" t="str">
        <f>VLOOKUP(Table1[[#This Row],[Sales Rep ID]],Table2[[#All],[Sales Rep ID]:[Name]],2,0)</f>
        <v>Diana Prince</v>
      </c>
      <c r="M406">
        <f>VLOOKUP(Table1[[#This Row],[Sales Rep ID]],Table2[#All],7,0)</f>
        <v>102</v>
      </c>
      <c r="N406">
        <f>VLOOKUP(Table1[[#This Row],[Sales Rep ID]],Table2[#All],4,0)</f>
        <v>60000</v>
      </c>
      <c r="O406">
        <f>VLOOKUP(Table1[[#This Row],[Sales Rep ID]],Table2[#All],5,0)</f>
        <v>61000</v>
      </c>
      <c r="P406" t="str">
        <f>VLOOKUP(Table1[[#This Row],[Sales Rep ID]],Table2[#All],8,0)</f>
        <v>2023-01-10</v>
      </c>
    </row>
    <row r="407" spans="1:16" x14ac:dyDescent="0.3">
      <c r="A407">
        <v>1406</v>
      </c>
      <c r="B407" s="1">
        <v>45435</v>
      </c>
      <c r="C407" t="s">
        <v>13</v>
      </c>
      <c r="D407" t="s">
        <v>420</v>
      </c>
      <c r="E407" t="s">
        <v>477</v>
      </c>
      <c r="F407" t="s">
        <v>483</v>
      </c>
      <c r="G407">
        <v>6</v>
      </c>
      <c r="H407">
        <v>24.49</v>
      </c>
      <c r="I407" t="s">
        <v>485</v>
      </c>
      <c r="J407" t="s">
        <v>488</v>
      </c>
      <c r="K407">
        <v>146.94</v>
      </c>
      <c r="L407" t="str">
        <f>VLOOKUP(Table1[[#This Row],[Sales Rep ID]],Table2[[#All],[Sales Rep ID]:[Name]],2,0)</f>
        <v>Bob Johnson</v>
      </c>
      <c r="M407">
        <f>VLOOKUP(Table1[[#This Row],[Sales Rep ID]],Table2[#All],7,0)</f>
        <v>102</v>
      </c>
      <c r="N407">
        <f>VLOOKUP(Table1[[#This Row],[Sales Rep ID]],Table2[#All],4,0)</f>
        <v>45000</v>
      </c>
      <c r="O407">
        <f>VLOOKUP(Table1[[#This Row],[Sales Rep ID]],Table2[#All],5,0)</f>
        <v>46000</v>
      </c>
      <c r="P407" t="str">
        <f>VLOOKUP(Table1[[#This Row],[Sales Rep ID]],Table2[#All],8,0)</f>
        <v>2021-06-15</v>
      </c>
    </row>
    <row r="408" spans="1:16" x14ac:dyDescent="0.3">
      <c r="A408">
        <v>1407</v>
      </c>
      <c r="B408" s="1">
        <v>45416</v>
      </c>
      <c r="C408" t="s">
        <v>13</v>
      </c>
      <c r="D408" t="s">
        <v>421</v>
      </c>
      <c r="E408" t="s">
        <v>477</v>
      </c>
      <c r="F408" t="s">
        <v>482</v>
      </c>
      <c r="G408">
        <v>12</v>
      </c>
      <c r="H408">
        <v>100.83</v>
      </c>
      <c r="I408" t="s">
        <v>487</v>
      </c>
      <c r="J408" t="s">
        <v>488</v>
      </c>
      <c r="K408">
        <v>1209.96</v>
      </c>
      <c r="L408" t="str">
        <f>VLOOKUP(Table1[[#This Row],[Sales Rep ID]],Table2[[#All],[Sales Rep ID]:[Name]],2,0)</f>
        <v>Bob Johnson</v>
      </c>
      <c r="M408">
        <f>VLOOKUP(Table1[[#This Row],[Sales Rep ID]],Table2[#All],7,0)</f>
        <v>102</v>
      </c>
      <c r="N408">
        <f>VLOOKUP(Table1[[#This Row],[Sales Rep ID]],Table2[#All],4,0)</f>
        <v>45000</v>
      </c>
      <c r="O408">
        <f>VLOOKUP(Table1[[#This Row],[Sales Rep ID]],Table2[#All],5,0)</f>
        <v>46000</v>
      </c>
      <c r="P408" t="str">
        <f>VLOOKUP(Table1[[#This Row],[Sales Rep ID]],Table2[#All],8,0)</f>
        <v>2021-06-15</v>
      </c>
    </row>
    <row r="409" spans="1:16" x14ac:dyDescent="0.3">
      <c r="A409">
        <v>1408</v>
      </c>
      <c r="B409" s="1">
        <v>45458</v>
      </c>
      <c r="C409" t="s">
        <v>11</v>
      </c>
      <c r="D409" t="s">
        <v>422</v>
      </c>
      <c r="E409" t="s">
        <v>478</v>
      </c>
      <c r="F409" t="s">
        <v>482</v>
      </c>
      <c r="G409">
        <v>18</v>
      </c>
      <c r="H409">
        <v>62.75</v>
      </c>
      <c r="I409" t="s">
        <v>485</v>
      </c>
      <c r="J409" t="s">
        <v>489</v>
      </c>
      <c r="K409">
        <v>1129.5</v>
      </c>
      <c r="L409" t="str">
        <f>VLOOKUP(Table1[[#This Row],[Sales Rep ID]],Table2[[#All],[Sales Rep ID]:[Name]],2,0)</f>
        <v>Charlie Lee</v>
      </c>
      <c r="M409">
        <f>VLOOKUP(Table1[[#This Row],[Sales Rep ID]],Table2[#All],7,0)</f>
        <v>94</v>
      </c>
      <c r="N409">
        <f>VLOOKUP(Table1[[#This Row],[Sales Rep ID]],Table2[#All],4,0)</f>
        <v>55000</v>
      </c>
      <c r="O409">
        <f>VLOOKUP(Table1[[#This Row],[Sales Rep ID]],Table2[#All],5,0)</f>
        <v>52000</v>
      </c>
      <c r="P409" t="str">
        <f>VLOOKUP(Table1[[#This Row],[Sales Rep ID]],Table2[#All],8,0)</f>
        <v>2020-09-20</v>
      </c>
    </row>
    <row r="410" spans="1:16" x14ac:dyDescent="0.3">
      <c r="A410">
        <v>1409</v>
      </c>
      <c r="B410" s="1">
        <v>45377</v>
      </c>
      <c r="C410" t="s">
        <v>13</v>
      </c>
      <c r="D410" t="s">
        <v>423</v>
      </c>
      <c r="E410" t="s">
        <v>479</v>
      </c>
      <c r="F410" t="s">
        <v>482</v>
      </c>
      <c r="G410">
        <v>1</v>
      </c>
      <c r="H410">
        <v>28.93</v>
      </c>
      <c r="I410" t="s">
        <v>487</v>
      </c>
      <c r="J410" t="s">
        <v>489</v>
      </c>
      <c r="K410">
        <v>28.93</v>
      </c>
      <c r="L410" t="str">
        <f>VLOOKUP(Table1[[#This Row],[Sales Rep ID]],Table2[[#All],[Sales Rep ID]:[Name]],2,0)</f>
        <v>Bob Johnson</v>
      </c>
      <c r="M410">
        <f>VLOOKUP(Table1[[#This Row],[Sales Rep ID]],Table2[#All],7,0)</f>
        <v>102</v>
      </c>
      <c r="N410">
        <f>VLOOKUP(Table1[[#This Row],[Sales Rep ID]],Table2[#All],4,0)</f>
        <v>45000</v>
      </c>
      <c r="O410">
        <f>VLOOKUP(Table1[[#This Row],[Sales Rep ID]],Table2[#All],5,0)</f>
        <v>46000</v>
      </c>
      <c r="P410" t="str">
        <f>VLOOKUP(Table1[[#This Row],[Sales Rep ID]],Table2[#All],8,0)</f>
        <v>2021-06-15</v>
      </c>
    </row>
    <row r="411" spans="1:16" x14ac:dyDescent="0.3">
      <c r="A411">
        <v>1410</v>
      </c>
      <c r="B411" s="1">
        <v>45367</v>
      </c>
      <c r="C411" t="s">
        <v>13</v>
      </c>
      <c r="D411" t="s">
        <v>424</v>
      </c>
      <c r="E411" t="s">
        <v>478</v>
      </c>
      <c r="F411" t="s">
        <v>483</v>
      </c>
      <c r="G411">
        <v>17</v>
      </c>
      <c r="H411">
        <v>150.43</v>
      </c>
      <c r="I411" t="s">
        <v>486</v>
      </c>
      <c r="J411" t="s">
        <v>488</v>
      </c>
      <c r="K411">
        <v>2557.31</v>
      </c>
      <c r="L411" t="str">
        <f>VLOOKUP(Table1[[#This Row],[Sales Rep ID]],Table2[[#All],[Sales Rep ID]:[Name]],2,0)</f>
        <v>Bob Johnson</v>
      </c>
      <c r="M411">
        <f>VLOOKUP(Table1[[#This Row],[Sales Rep ID]],Table2[#All],7,0)</f>
        <v>102</v>
      </c>
      <c r="N411">
        <f>VLOOKUP(Table1[[#This Row],[Sales Rep ID]],Table2[#All],4,0)</f>
        <v>45000</v>
      </c>
      <c r="O411">
        <f>VLOOKUP(Table1[[#This Row],[Sales Rep ID]],Table2[#All],5,0)</f>
        <v>46000</v>
      </c>
      <c r="P411" t="str">
        <f>VLOOKUP(Table1[[#This Row],[Sales Rep ID]],Table2[#All],8,0)</f>
        <v>2021-06-15</v>
      </c>
    </row>
    <row r="412" spans="1:16" x14ac:dyDescent="0.3">
      <c r="A412">
        <v>1411</v>
      </c>
      <c r="B412" s="1">
        <v>45635</v>
      </c>
      <c r="C412" t="s">
        <v>14</v>
      </c>
      <c r="D412" t="s">
        <v>425</v>
      </c>
      <c r="E412" t="s">
        <v>478</v>
      </c>
      <c r="F412" t="s">
        <v>482</v>
      </c>
      <c r="G412">
        <v>11</v>
      </c>
      <c r="H412">
        <v>40.090000000000003</v>
      </c>
      <c r="I412" t="s">
        <v>487</v>
      </c>
      <c r="J412" t="s">
        <v>489</v>
      </c>
      <c r="K412">
        <v>440.99</v>
      </c>
      <c r="L412" t="str">
        <f>VLOOKUP(Table1[[#This Row],[Sales Rep ID]],Table2[[#All],[Sales Rep ID]:[Name]],2,0)</f>
        <v>Alice Smith</v>
      </c>
      <c r="M412">
        <f>VLOOKUP(Table1[[#This Row],[Sales Rep ID]],Table2[#All],7,0)</f>
        <v>96</v>
      </c>
      <c r="N412">
        <f>VLOOKUP(Table1[[#This Row],[Sales Rep ID]],Table2[#All],4,0)</f>
        <v>50000</v>
      </c>
      <c r="O412">
        <f>VLOOKUP(Table1[[#This Row],[Sales Rep ID]],Table2[#All],5,0)</f>
        <v>48000</v>
      </c>
      <c r="P412" t="str">
        <f>VLOOKUP(Table1[[#This Row],[Sales Rep ID]],Table2[#All],8,0)</f>
        <v>2022-03-01</v>
      </c>
    </row>
    <row r="413" spans="1:16" x14ac:dyDescent="0.3">
      <c r="A413">
        <v>1412</v>
      </c>
      <c r="B413" s="1">
        <v>45585</v>
      </c>
      <c r="C413" t="s">
        <v>14</v>
      </c>
      <c r="D413" t="s">
        <v>426</v>
      </c>
      <c r="E413" t="s">
        <v>478</v>
      </c>
      <c r="F413" t="s">
        <v>483</v>
      </c>
      <c r="G413">
        <v>10</v>
      </c>
      <c r="H413">
        <v>129.5</v>
      </c>
      <c r="I413" t="s">
        <v>487</v>
      </c>
      <c r="J413" t="s">
        <v>490</v>
      </c>
      <c r="K413">
        <v>1295</v>
      </c>
      <c r="L413" t="str">
        <f>VLOOKUP(Table1[[#This Row],[Sales Rep ID]],Table2[[#All],[Sales Rep ID]:[Name]],2,0)</f>
        <v>Alice Smith</v>
      </c>
      <c r="M413">
        <f>VLOOKUP(Table1[[#This Row],[Sales Rep ID]],Table2[#All],7,0)</f>
        <v>96</v>
      </c>
      <c r="N413">
        <f>VLOOKUP(Table1[[#This Row],[Sales Rep ID]],Table2[#All],4,0)</f>
        <v>50000</v>
      </c>
      <c r="O413">
        <f>VLOOKUP(Table1[[#This Row],[Sales Rep ID]],Table2[#All],5,0)</f>
        <v>48000</v>
      </c>
      <c r="P413" t="str">
        <f>VLOOKUP(Table1[[#This Row],[Sales Rep ID]],Table2[#All],8,0)</f>
        <v>2022-03-01</v>
      </c>
    </row>
    <row r="414" spans="1:16" x14ac:dyDescent="0.3">
      <c r="A414">
        <v>1413</v>
      </c>
      <c r="B414" s="1">
        <v>45350</v>
      </c>
      <c r="C414" t="s">
        <v>12</v>
      </c>
      <c r="D414" t="s">
        <v>427</v>
      </c>
      <c r="E414" t="s">
        <v>477</v>
      </c>
      <c r="F414" t="s">
        <v>482</v>
      </c>
      <c r="G414">
        <v>19</v>
      </c>
      <c r="H414">
        <v>70.59</v>
      </c>
      <c r="I414" t="s">
        <v>486</v>
      </c>
      <c r="J414" t="s">
        <v>488</v>
      </c>
      <c r="K414">
        <v>1341.21</v>
      </c>
      <c r="L414" t="str">
        <f>VLOOKUP(Table1[[#This Row],[Sales Rep ID]],Table2[[#All],[Sales Rep ID]:[Name]],2,0)</f>
        <v>Diana Prince</v>
      </c>
      <c r="M414">
        <f>VLOOKUP(Table1[[#This Row],[Sales Rep ID]],Table2[#All],7,0)</f>
        <v>102</v>
      </c>
      <c r="N414">
        <f>VLOOKUP(Table1[[#This Row],[Sales Rep ID]],Table2[#All],4,0)</f>
        <v>60000</v>
      </c>
      <c r="O414">
        <f>VLOOKUP(Table1[[#This Row],[Sales Rep ID]],Table2[#All],5,0)</f>
        <v>61000</v>
      </c>
      <c r="P414" t="str">
        <f>VLOOKUP(Table1[[#This Row],[Sales Rep ID]],Table2[#All],8,0)</f>
        <v>2023-01-10</v>
      </c>
    </row>
    <row r="415" spans="1:16" x14ac:dyDescent="0.3">
      <c r="A415">
        <v>1414</v>
      </c>
      <c r="B415" s="1">
        <v>45429</v>
      </c>
      <c r="C415" t="s">
        <v>14</v>
      </c>
      <c r="D415" t="s">
        <v>428</v>
      </c>
      <c r="E415" t="s">
        <v>478</v>
      </c>
      <c r="F415" t="s">
        <v>481</v>
      </c>
      <c r="G415">
        <v>14</v>
      </c>
      <c r="H415">
        <v>51.23</v>
      </c>
      <c r="I415" t="s">
        <v>485</v>
      </c>
      <c r="J415" t="s">
        <v>490</v>
      </c>
      <c r="K415">
        <v>717.21999999999991</v>
      </c>
      <c r="L415" t="str">
        <f>VLOOKUP(Table1[[#This Row],[Sales Rep ID]],Table2[[#All],[Sales Rep ID]:[Name]],2,0)</f>
        <v>Alice Smith</v>
      </c>
      <c r="M415">
        <f>VLOOKUP(Table1[[#This Row],[Sales Rep ID]],Table2[#All],7,0)</f>
        <v>96</v>
      </c>
      <c r="N415">
        <f>VLOOKUP(Table1[[#This Row],[Sales Rep ID]],Table2[#All],4,0)</f>
        <v>50000</v>
      </c>
      <c r="O415">
        <f>VLOOKUP(Table1[[#This Row],[Sales Rep ID]],Table2[#All],5,0)</f>
        <v>48000</v>
      </c>
      <c r="P415" t="str">
        <f>VLOOKUP(Table1[[#This Row],[Sales Rep ID]],Table2[#All],8,0)</f>
        <v>2022-03-01</v>
      </c>
    </row>
    <row r="416" spans="1:16" x14ac:dyDescent="0.3">
      <c r="A416">
        <v>1415</v>
      </c>
      <c r="B416" s="1">
        <v>45390</v>
      </c>
      <c r="C416" t="s">
        <v>14</v>
      </c>
      <c r="D416" t="s">
        <v>429</v>
      </c>
      <c r="E416" t="s">
        <v>478</v>
      </c>
      <c r="F416" t="s">
        <v>483</v>
      </c>
      <c r="G416">
        <v>10</v>
      </c>
      <c r="H416">
        <v>88.36</v>
      </c>
      <c r="I416" t="s">
        <v>486</v>
      </c>
      <c r="J416" t="s">
        <v>489</v>
      </c>
      <c r="K416">
        <v>883.6</v>
      </c>
      <c r="L416" t="str">
        <f>VLOOKUP(Table1[[#This Row],[Sales Rep ID]],Table2[[#All],[Sales Rep ID]:[Name]],2,0)</f>
        <v>Alice Smith</v>
      </c>
      <c r="M416">
        <f>VLOOKUP(Table1[[#This Row],[Sales Rep ID]],Table2[#All],7,0)</f>
        <v>96</v>
      </c>
      <c r="N416">
        <f>VLOOKUP(Table1[[#This Row],[Sales Rep ID]],Table2[#All],4,0)</f>
        <v>50000</v>
      </c>
      <c r="O416">
        <f>VLOOKUP(Table1[[#This Row],[Sales Rep ID]],Table2[#All],5,0)</f>
        <v>48000</v>
      </c>
      <c r="P416" t="str">
        <f>VLOOKUP(Table1[[#This Row],[Sales Rep ID]],Table2[#All],8,0)</f>
        <v>2022-03-01</v>
      </c>
    </row>
    <row r="417" spans="1:16" x14ac:dyDescent="0.3">
      <c r="A417">
        <v>1416</v>
      </c>
      <c r="B417" s="1">
        <v>45483</v>
      </c>
      <c r="C417" t="s">
        <v>14</v>
      </c>
      <c r="D417" t="s">
        <v>430</v>
      </c>
      <c r="E417" t="s">
        <v>479</v>
      </c>
      <c r="F417" t="s">
        <v>483</v>
      </c>
      <c r="G417">
        <v>15</v>
      </c>
      <c r="H417">
        <v>164.26</v>
      </c>
      <c r="I417" t="s">
        <v>487</v>
      </c>
      <c r="J417" t="s">
        <v>489</v>
      </c>
      <c r="K417">
        <v>2463.9</v>
      </c>
      <c r="L417" t="str">
        <f>VLOOKUP(Table1[[#This Row],[Sales Rep ID]],Table2[[#All],[Sales Rep ID]:[Name]],2,0)</f>
        <v>Alice Smith</v>
      </c>
      <c r="M417">
        <f>VLOOKUP(Table1[[#This Row],[Sales Rep ID]],Table2[#All],7,0)</f>
        <v>96</v>
      </c>
      <c r="N417">
        <f>VLOOKUP(Table1[[#This Row],[Sales Rep ID]],Table2[#All],4,0)</f>
        <v>50000</v>
      </c>
      <c r="O417">
        <f>VLOOKUP(Table1[[#This Row],[Sales Rep ID]],Table2[#All],5,0)</f>
        <v>48000</v>
      </c>
      <c r="P417" t="str">
        <f>VLOOKUP(Table1[[#This Row],[Sales Rep ID]],Table2[#All],8,0)</f>
        <v>2022-03-01</v>
      </c>
    </row>
    <row r="418" spans="1:16" x14ac:dyDescent="0.3">
      <c r="A418">
        <v>1417</v>
      </c>
      <c r="B418" s="1">
        <v>45534</v>
      </c>
      <c r="C418" t="s">
        <v>14</v>
      </c>
      <c r="D418" t="s">
        <v>431</v>
      </c>
      <c r="E418" t="s">
        <v>479</v>
      </c>
      <c r="F418" t="s">
        <v>482</v>
      </c>
      <c r="G418">
        <v>19</v>
      </c>
      <c r="H418">
        <v>90.58</v>
      </c>
      <c r="I418" t="s">
        <v>486</v>
      </c>
      <c r="J418" t="s">
        <v>490</v>
      </c>
      <c r="K418">
        <v>1721.02</v>
      </c>
      <c r="L418" t="str">
        <f>VLOOKUP(Table1[[#This Row],[Sales Rep ID]],Table2[[#All],[Sales Rep ID]:[Name]],2,0)</f>
        <v>Alice Smith</v>
      </c>
      <c r="M418">
        <f>VLOOKUP(Table1[[#This Row],[Sales Rep ID]],Table2[#All],7,0)</f>
        <v>96</v>
      </c>
      <c r="N418">
        <f>VLOOKUP(Table1[[#This Row],[Sales Rep ID]],Table2[#All],4,0)</f>
        <v>50000</v>
      </c>
      <c r="O418">
        <f>VLOOKUP(Table1[[#This Row],[Sales Rep ID]],Table2[#All],5,0)</f>
        <v>48000</v>
      </c>
      <c r="P418" t="str">
        <f>VLOOKUP(Table1[[#This Row],[Sales Rep ID]],Table2[#All],8,0)</f>
        <v>2022-03-01</v>
      </c>
    </row>
    <row r="419" spans="1:16" x14ac:dyDescent="0.3">
      <c r="A419">
        <v>1418</v>
      </c>
      <c r="B419" s="1">
        <v>45610</v>
      </c>
      <c r="C419" t="s">
        <v>12</v>
      </c>
      <c r="D419" t="s">
        <v>432</v>
      </c>
      <c r="E419" t="s">
        <v>478</v>
      </c>
      <c r="F419" t="s">
        <v>483</v>
      </c>
      <c r="G419">
        <v>4</v>
      </c>
      <c r="H419">
        <v>155.13999999999999</v>
      </c>
      <c r="I419" t="s">
        <v>487</v>
      </c>
      <c r="J419" t="s">
        <v>489</v>
      </c>
      <c r="K419">
        <v>620.55999999999995</v>
      </c>
      <c r="L419" t="str">
        <f>VLOOKUP(Table1[[#This Row],[Sales Rep ID]],Table2[[#All],[Sales Rep ID]:[Name]],2,0)</f>
        <v>Diana Prince</v>
      </c>
      <c r="M419">
        <f>VLOOKUP(Table1[[#This Row],[Sales Rep ID]],Table2[#All],7,0)</f>
        <v>102</v>
      </c>
      <c r="N419">
        <f>VLOOKUP(Table1[[#This Row],[Sales Rep ID]],Table2[#All],4,0)</f>
        <v>60000</v>
      </c>
      <c r="O419">
        <f>VLOOKUP(Table1[[#This Row],[Sales Rep ID]],Table2[#All],5,0)</f>
        <v>61000</v>
      </c>
      <c r="P419" t="str">
        <f>VLOOKUP(Table1[[#This Row],[Sales Rep ID]],Table2[#All],8,0)</f>
        <v>2023-01-10</v>
      </c>
    </row>
    <row r="420" spans="1:16" x14ac:dyDescent="0.3">
      <c r="A420">
        <v>1419</v>
      </c>
      <c r="B420" s="1">
        <v>45340</v>
      </c>
      <c r="C420" t="s">
        <v>14</v>
      </c>
      <c r="D420" t="s">
        <v>433</v>
      </c>
      <c r="E420" t="s">
        <v>479</v>
      </c>
      <c r="F420" t="s">
        <v>483</v>
      </c>
      <c r="G420">
        <v>2</v>
      </c>
      <c r="H420">
        <v>42.59</v>
      </c>
      <c r="I420" t="s">
        <v>486</v>
      </c>
      <c r="J420" t="s">
        <v>488</v>
      </c>
      <c r="K420">
        <v>85.18</v>
      </c>
      <c r="L420" t="str">
        <f>VLOOKUP(Table1[[#This Row],[Sales Rep ID]],Table2[[#All],[Sales Rep ID]:[Name]],2,0)</f>
        <v>Alice Smith</v>
      </c>
      <c r="M420">
        <f>VLOOKUP(Table1[[#This Row],[Sales Rep ID]],Table2[#All],7,0)</f>
        <v>96</v>
      </c>
      <c r="N420">
        <f>VLOOKUP(Table1[[#This Row],[Sales Rep ID]],Table2[#All],4,0)</f>
        <v>50000</v>
      </c>
      <c r="O420">
        <f>VLOOKUP(Table1[[#This Row],[Sales Rep ID]],Table2[#All],5,0)</f>
        <v>48000</v>
      </c>
      <c r="P420" t="str">
        <f>VLOOKUP(Table1[[#This Row],[Sales Rep ID]],Table2[#All],8,0)</f>
        <v>2022-03-01</v>
      </c>
    </row>
    <row r="421" spans="1:16" x14ac:dyDescent="0.3">
      <c r="A421">
        <v>1420</v>
      </c>
      <c r="B421" s="1">
        <v>45323</v>
      </c>
      <c r="C421" t="s">
        <v>11</v>
      </c>
      <c r="D421" t="s">
        <v>434</v>
      </c>
      <c r="E421" t="s">
        <v>479</v>
      </c>
      <c r="F421" t="s">
        <v>481</v>
      </c>
      <c r="G421">
        <v>9</v>
      </c>
      <c r="H421">
        <v>159.1</v>
      </c>
      <c r="I421" t="s">
        <v>484</v>
      </c>
      <c r="J421" t="s">
        <v>490</v>
      </c>
      <c r="K421">
        <v>1431.9</v>
      </c>
      <c r="L421" t="str">
        <f>VLOOKUP(Table1[[#This Row],[Sales Rep ID]],Table2[[#All],[Sales Rep ID]:[Name]],2,0)</f>
        <v>Charlie Lee</v>
      </c>
      <c r="M421">
        <f>VLOOKUP(Table1[[#This Row],[Sales Rep ID]],Table2[#All],7,0)</f>
        <v>94</v>
      </c>
      <c r="N421">
        <f>VLOOKUP(Table1[[#This Row],[Sales Rep ID]],Table2[#All],4,0)</f>
        <v>55000</v>
      </c>
      <c r="O421">
        <f>VLOOKUP(Table1[[#This Row],[Sales Rep ID]],Table2[#All],5,0)</f>
        <v>52000</v>
      </c>
      <c r="P421" t="str">
        <f>VLOOKUP(Table1[[#This Row],[Sales Rep ID]],Table2[#All],8,0)</f>
        <v>2020-09-20</v>
      </c>
    </row>
    <row r="422" spans="1:16" x14ac:dyDescent="0.3">
      <c r="A422">
        <v>1421</v>
      </c>
      <c r="B422" s="1">
        <v>45568</v>
      </c>
      <c r="C422" t="s">
        <v>11</v>
      </c>
      <c r="D422" t="s">
        <v>435</v>
      </c>
      <c r="E422" t="s">
        <v>478</v>
      </c>
      <c r="F422" t="s">
        <v>481</v>
      </c>
      <c r="G422">
        <v>10</v>
      </c>
      <c r="H422">
        <v>62.65</v>
      </c>
      <c r="I422" t="s">
        <v>484</v>
      </c>
      <c r="J422" t="s">
        <v>488</v>
      </c>
      <c r="K422">
        <v>626.5</v>
      </c>
      <c r="L422" t="str">
        <f>VLOOKUP(Table1[[#This Row],[Sales Rep ID]],Table2[[#All],[Sales Rep ID]:[Name]],2,0)</f>
        <v>Charlie Lee</v>
      </c>
      <c r="M422">
        <f>VLOOKUP(Table1[[#This Row],[Sales Rep ID]],Table2[#All],7,0)</f>
        <v>94</v>
      </c>
      <c r="N422">
        <f>VLOOKUP(Table1[[#This Row],[Sales Rep ID]],Table2[#All],4,0)</f>
        <v>55000</v>
      </c>
      <c r="O422">
        <f>VLOOKUP(Table1[[#This Row],[Sales Rep ID]],Table2[#All],5,0)</f>
        <v>52000</v>
      </c>
      <c r="P422" t="str">
        <f>VLOOKUP(Table1[[#This Row],[Sales Rep ID]],Table2[#All],8,0)</f>
        <v>2020-09-20</v>
      </c>
    </row>
    <row r="423" spans="1:16" x14ac:dyDescent="0.3">
      <c r="A423">
        <v>1422</v>
      </c>
      <c r="B423" s="1">
        <v>45311</v>
      </c>
      <c r="C423" t="s">
        <v>11</v>
      </c>
      <c r="D423" t="s">
        <v>436</v>
      </c>
      <c r="E423" t="s">
        <v>477</v>
      </c>
      <c r="F423" t="s">
        <v>482</v>
      </c>
      <c r="G423">
        <v>11</v>
      </c>
      <c r="H423">
        <v>141.93</v>
      </c>
      <c r="I423" t="s">
        <v>486</v>
      </c>
      <c r="J423" t="s">
        <v>490</v>
      </c>
      <c r="K423">
        <v>1561.23</v>
      </c>
      <c r="L423" t="str">
        <f>VLOOKUP(Table1[[#This Row],[Sales Rep ID]],Table2[[#All],[Sales Rep ID]:[Name]],2,0)</f>
        <v>Charlie Lee</v>
      </c>
      <c r="M423">
        <f>VLOOKUP(Table1[[#This Row],[Sales Rep ID]],Table2[#All],7,0)</f>
        <v>94</v>
      </c>
      <c r="N423">
        <f>VLOOKUP(Table1[[#This Row],[Sales Rep ID]],Table2[#All],4,0)</f>
        <v>55000</v>
      </c>
      <c r="O423">
        <f>VLOOKUP(Table1[[#This Row],[Sales Rep ID]],Table2[#All],5,0)</f>
        <v>52000</v>
      </c>
      <c r="P423" t="str">
        <f>VLOOKUP(Table1[[#This Row],[Sales Rep ID]],Table2[#All],8,0)</f>
        <v>2020-09-20</v>
      </c>
    </row>
    <row r="424" spans="1:16" x14ac:dyDescent="0.3">
      <c r="A424">
        <v>1423</v>
      </c>
      <c r="B424" s="1">
        <v>45445</v>
      </c>
      <c r="C424" t="s">
        <v>11</v>
      </c>
      <c r="D424" t="s">
        <v>437</v>
      </c>
      <c r="E424" t="s">
        <v>478</v>
      </c>
      <c r="F424" t="s">
        <v>481</v>
      </c>
      <c r="G424">
        <v>14</v>
      </c>
      <c r="H424">
        <v>121.84</v>
      </c>
      <c r="I424" t="s">
        <v>485</v>
      </c>
      <c r="J424" t="s">
        <v>489</v>
      </c>
      <c r="K424">
        <v>1705.76</v>
      </c>
      <c r="L424" t="str">
        <f>VLOOKUP(Table1[[#This Row],[Sales Rep ID]],Table2[[#All],[Sales Rep ID]:[Name]],2,0)</f>
        <v>Charlie Lee</v>
      </c>
      <c r="M424">
        <f>VLOOKUP(Table1[[#This Row],[Sales Rep ID]],Table2[#All],7,0)</f>
        <v>94</v>
      </c>
      <c r="N424">
        <f>VLOOKUP(Table1[[#This Row],[Sales Rep ID]],Table2[#All],4,0)</f>
        <v>55000</v>
      </c>
      <c r="O424">
        <f>VLOOKUP(Table1[[#This Row],[Sales Rep ID]],Table2[#All],5,0)</f>
        <v>52000</v>
      </c>
      <c r="P424" t="str">
        <f>VLOOKUP(Table1[[#This Row],[Sales Rep ID]],Table2[#All],8,0)</f>
        <v>2020-09-20</v>
      </c>
    </row>
    <row r="425" spans="1:16" x14ac:dyDescent="0.3">
      <c r="A425">
        <v>1424</v>
      </c>
      <c r="B425" s="1">
        <v>45359</v>
      </c>
      <c r="C425" t="s">
        <v>14</v>
      </c>
      <c r="D425" t="s">
        <v>438</v>
      </c>
      <c r="E425" t="s">
        <v>479</v>
      </c>
      <c r="F425" t="s">
        <v>482</v>
      </c>
      <c r="G425">
        <v>7</v>
      </c>
      <c r="H425">
        <v>187.25</v>
      </c>
      <c r="I425" t="s">
        <v>487</v>
      </c>
      <c r="J425" t="s">
        <v>490</v>
      </c>
      <c r="K425">
        <v>1310.75</v>
      </c>
      <c r="L425" t="str">
        <f>VLOOKUP(Table1[[#This Row],[Sales Rep ID]],Table2[[#All],[Sales Rep ID]:[Name]],2,0)</f>
        <v>Alice Smith</v>
      </c>
      <c r="M425">
        <f>VLOOKUP(Table1[[#This Row],[Sales Rep ID]],Table2[#All],7,0)</f>
        <v>96</v>
      </c>
      <c r="N425">
        <f>VLOOKUP(Table1[[#This Row],[Sales Rep ID]],Table2[#All],4,0)</f>
        <v>50000</v>
      </c>
      <c r="O425">
        <f>VLOOKUP(Table1[[#This Row],[Sales Rep ID]],Table2[#All],5,0)</f>
        <v>48000</v>
      </c>
      <c r="P425" t="str">
        <f>VLOOKUP(Table1[[#This Row],[Sales Rep ID]],Table2[#All],8,0)</f>
        <v>2022-03-01</v>
      </c>
    </row>
    <row r="426" spans="1:16" x14ac:dyDescent="0.3">
      <c r="A426">
        <v>1425</v>
      </c>
      <c r="B426" s="1">
        <v>45657</v>
      </c>
      <c r="C426" t="s">
        <v>11</v>
      </c>
      <c r="D426" t="s">
        <v>439</v>
      </c>
      <c r="E426" t="s">
        <v>477</v>
      </c>
      <c r="F426" t="s">
        <v>482</v>
      </c>
      <c r="G426">
        <v>15</v>
      </c>
      <c r="H426">
        <v>89.72</v>
      </c>
      <c r="I426" t="s">
        <v>484</v>
      </c>
      <c r="J426" t="s">
        <v>490</v>
      </c>
      <c r="K426">
        <v>1345.8</v>
      </c>
      <c r="L426" t="str">
        <f>VLOOKUP(Table1[[#This Row],[Sales Rep ID]],Table2[[#All],[Sales Rep ID]:[Name]],2,0)</f>
        <v>Charlie Lee</v>
      </c>
      <c r="M426">
        <f>VLOOKUP(Table1[[#This Row],[Sales Rep ID]],Table2[#All],7,0)</f>
        <v>94</v>
      </c>
      <c r="N426">
        <f>VLOOKUP(Table1[[#This Row],[Sales Rep ID]],Table2[#All],4,0)</f>
        <v>55000</v>
      </c>
      <c r="O426">
        <f>VLOOKUP(Table1[[#This Row],[Sales Rep ID]],Table2[#All],5,0)</f>
        <v>52000</v>
      </c>
      <c r="P426" t="str">
        <f>VLOOKUP(Table1[[#This Row],[Sales Rep ID]],Table2[#All],8,0)</f>
        <v>2020-09-20</v>
      </c>
    </row>
    <row r="427" spans="1:16" x14ac:dyDescent="0.3">
      <c r="A427">
        <v>1426</v>
      </c>
      <c r="B427" s="1">
        <v>45505</v>
      </c>
      <c r="C427" t="s">
        <v>14</v>
      </c>
      <c r="D427" t="s">
        <v>440</v>
      </c>
      <c r="E427" t="s">
        <v>480</v>
      </c>
      <c r="F427" t="s">
        <v>482</v>
      </c>
      <c r="G427">
        <v>19</v>
      </c>
      <c r="H427">
        <v>31.91</v>
      </c>
      <c r="I427" t="s">
        <v>485</v>
      </c>
      <c r="J427" t="s">
        <v>488</v>
      </c>
      <c r="K427">
        <v>606.29</v>
      </c>
      <c r="L427" t="str">
        <f>VLOOKUP(Table1[[#This Row],[Sales Rep ID]],Table2[[#All],[Sales Rep ID]:[Name]],2,0)</f>
        <v>Alice Smith</v>
      </c>
      <c r="M427">
        <f>VLOOKUP(Table1[[#This Row],[Sales Rep ID]],Table2[#All],7,0)</f>
        <v>96</v>
      </c>
      <c r="N427">
        <f>VLOOKUP(Table1[[#This Row],[Sales Rep ID]],Table2[#All],4,0)</f>
        <v>50000</v>
      </c>
      <c r="O427">
        <f>VLOOKUP(Table1[[#This Row],[Sales Rep ID]],Table2[#All],5,0)</f>
        <v>48000</v>
      </c>
      <c r="P427" t="str">
        <f>VLOOKUP(Table1[[#This Row],[Sales Rep ID]],Table2[#All],8,0)</f>
        <v>2022-03-01</v>
      </c>
    </row>
    <row r="428" spans="1:16" x14ac:dyDescent="0.3">
      <c r="A428">
        <v>1427</v>
      </c>
      <c r="B428" s="1">
        <v>45434</v>
      </c>
      <c r="C428" t="s">
        <v>12</v>
      </c>
      <c r="D428" t="s">
        <v>441</v>
      </c>
      <c r="E428" t="s">
        <v>477</v>
      </c>
      <c r="F428" t="s">
        <v>483</v>
      </c>
      <c r="G428">
        <v>15</v>
      </c>
      <c r="H428">
        <v>23.45</v>
      </c>
      <c r="I428" t="s">
        <v>487</v>
      </c>
      <c r="J428" t="s">
        <v>489</v>
      </c>
      <c r="K428">
        <v>351.75</v>
      </c>
      <c r="L428" t="str">
        <f>VLOOKUP(Table1[[#This Row],[Sales Rep ID]],Table2[[#All],[Sales Rep ID]:[Name]],2,0)</f>
        <v>Diana Prince</v>
      </c>
      <c r="M428">
        <f>VLOOKUP(Table1[[#This Row],[Sales Rep ID]],Table2[#All],7,0)</f>
        <v>102</v>
      </c>
      <c r="N428">
        <f>VLOOKUP(Table1[[#This Row],[Sales Rep ID]],Table2[#All],4,0)</f>
        <v>60000</v>
      </c>
      <c r="O428">
        <f>VLOOKUP(Table1[[#This Row],[Sales Rep ID]],Table2[#All],5,0)</f>
        <v>61000</v>
      </c>
      <c r="P428" t="str">
        <f>VLOOKUP(Table1[[#This Row],[Sales Rep ID]],Table2[#All],8,0)</f>
        <v>2023-01-10</v>
      </c>
    </row>
    <row r="429" spans="1:16" x14ac:dyDescent="0.3">
      <c r="A429">
        <v>1428</v>
      </c>
      <c r="B429" s="1">
        <v>45523</v>
      </c>
      <c r="C429" t="s">
        <v>11</v>
      </c>
      <c r="D429" t="s">
        <v>442</v>
      </c>
      <c r="E429" t="s">
        <v>479</v>
      </c>
      <c r="F429" t="s">
        <v>481</v>
      </c>
      <c r="G429">
        <v>8</v>
      </c>
      <c r="H429">
        <v>168.83</v>
      </c>
      <c r="I429" t="s">
        <v>484</v>
      </c>
      <c r="J429" t="s">
        <v>488</v>
      </c>
      <c r="K429">
        <v>1350.64</v>
      </c>
      <c r="L429" t="str">
        <f>VLOOKUP(Table1[[#This Row],[Sales Rep ID]],Table2[[#All],[Sales Rep ID]:[Name]],2,0)</f>
        <v>Charlie Lee</v>
      </c>
      <c r="M429">
        <f>VLOOKUP(Table1[[#This Row],[Sales Rep ID]],Table2[#All],7,0)</f>
        <v>94</v>
      </c>
      <c r="N429">
        <f>VLOOKUP(Table1[[#This Row],[Sales Rep ID]],Table2[#All],4,0)</f>
        <v>55000</v>
      </c>
      <c r="O429">
        <f>VLOOKUP(Table1[[#This Row],[Sales Rep ID]],Table2[#All],5,0)</f>
        <v>52000</v>
      </c>
      <c r="P429" t="str">
        <f>VLOOKUP(Table1[[#This Row],[Sales Rep ID]],Table2[#All],8,0)</f>
        <v>2020-09-20</v>
      </c>
    </row>
    <row r="430" spans="1:16" x14ac:dyDescent="0.3">
      <c r="A430">
        <v>1429</v>
      </c>
      <c r="B430" s="1">
        <v>45504</v>
      </c>
      <c r="C430" t="s">
        <v>13</v>
      </c>
      <c r="D430" t="s">
        <v>443</v>
      </c>
      <c r="E430" t="s">
        <v>477</v>
      </c>
      <c r="F430" t="s">
        <v>482</v>
      </c>
      <c r="G430">
        <v>11</v>
      </c>
      <c r="H430">
        <v>114.45</v>
      </c>
      <c r="I430" t="s">
        <v>484</v>
      </c>
      <c r="J430" t="s">
        <v>489</v>
      </c>
      <c r="K430">
        <v>1258.95</v>
      </c>
      <c r="L430" t="str">
        <f>VLOOKUP(Table1[[#This Row],[Sales Rep ID]],Table2[[#All],[Sales Rep ID]:[Name]],2,0)</f>
        <v>Bob Johnson</v>
      </c>
      <c r="M430">
        <f>VLOOKUP(Table1[[#This Row],[Sales Rep ID]],Table2[#All],7,0)</f>
        <v>102</v>
      </c>
      <c r="N430">
        <f>VLOOKUP(Table1[[#This Row],[Sales Rep ID]],Table2[#All],4,0)</f>
        <v>45000</v>
      </c>
      <c r="O430">
        <f>VLOOKUP(Table1[[#This Row],[Sales Rep ID]],Table2[#All],5,0)</f>
        <v>46000</v>
      </c>
      <c r="P430" t="str">
        <f>VLOOKUP(Table1[[#This Row],[Sales Rep ID]],Table2[#All],8,0)</f>
        <v>2021-06-15</v>
      </c>
    </row>
    <row r="431" spans="1:16" x14ac:dyDescent="0.3">
      <c r="A431">
        <v>1430</v>
      </c>
      <c r="B431" s="1">
        <v>45370</v>
      </c>
      <c r="C431" t="s">
        <v>11</v>
      </c>
      <c r="D431" t="s">
        <v>444</v>
      </c>
      <c r="E431" t="s">
        <v>478</v>
      </c>
      <c r="F431" t="s">
        <v>481</v>
      </c>
      <c r="G431">
        <v>9</v>
      </c>
      <c r="H431">
        <v>159.54</v>
      </c>
      <c r="I431" t="s">
        <v>486</v>
      </c>
      <c r="J431" t="s">
        <v>488</v>
      </c>
      <c r="K431">
        <v>1435.86</v>
      </c>
      <c r="L431" t="str">
        <f>VLOOKUP(Table1[[#This Row],[Sales Rep ID]],Table2[[#All],[Sales Rep ID]:[Name]],2,0)</f>
        <v>Charlie Lee</v>
      </c>
      <c r="M431">
        <f>VLOOKUP(Table1[[#This Row],[Sales Rep ID]],Table2[#All],7,0)</f>
        <v>94</v>
      </c>
      <c r="N431">
        <f>VLOOKUP(Table1[[#This Row],[Sales Rep ID]],Table2[#All],4,0)</f>
        <v>55000</v>
      </c>
      <c r="O431">
        <f>VLOOKUP(Table1[[#This Row],[Sales Rep ID]],Table2[#All],5,0)</f>
        <v>52000</v>
      </c>
      <c r="P431" t="str">
        <f>VLOOKUP(Table1[[#This Row],[Sales Rep ID]],Table2[#All],8,0)</f>
        <v>2020-09-20</v>
      </c>
    </row>
    <row r="432" spans="1:16" x14ac:dyDescent="0.3">
      <c r="A432">
        <v>1431</v>
      </c>
      <c r="B432" s="1">
        <v>45505</v>
      </c>
      <c r="C432" t="s">
        <v>11</v>
      </c>
      <c r="D432" t="s">
        <v>445</v>
      </c>
      <c r="E432" t="s">
        <v>480</v>
      </c>
      <c r="F432" t="s">
        <v>482</v>
      </c>
      <c r="G432">
        <v>15</v>
      </c>
      <c r="H432">
        <v>62.2</v>
      </c>
      <c r="I432" t="s">
        <v>487</v>
      </c>
      <c r="J432" t="s">
        <v>490</v>
      </c>
      <c r="K432">
        <v>933</v>
      </c>
      <c r="L432" t="str">
        <f>VLOOKUP(Table1[[#This Row],[Sales Rep ID]],Table2[[#All],[Sales Rep ID]:[Name]],2,0)</f>
        <v>Charlie Lee</v>
      </c>
      <c r="M432">
        <f>VLOOKUP(Table1[[#This Row],[Sales Rep ID]],Table2[#All],7,0)</f>
        <v>94</v>
      </c>
      <c r="N432">
        <f>VLOOKUP(Table1[[#This Row],[Sales Rep ID]],Table2[#All],4,0)</f>
        <v>55000</v>
      </c>
      <c r="O432">
        <f>VLOOKUP(Table1[[#This Row],[Sales Rep ID]],Table2[#All],5,0)</f>
        <v>52000</v>
      </c>
      <c r="P432" t="str">
        <f>VLOOKUP(Table1[[#This Row],[Sales Rep ID]],Table2[#All],8,0)</f>
        <v>2020-09-20</v>
      </c>
    </row>
    <row r="433" spans="1:16" x14ac:dyDescent="0.3">
      <c r="A433">
        <v>1432</v>
      </c>
      <c r="B433" s="1">
        <v>45407</v>
      </c>
      <c r="C433" t="s">
        <v>14</v>
      </c>
      <c r="D433" t="s">
        <v>446</v>
      </c>
      <c r="E433" t="s">
        <v>480</v>
      </c>
      <c r="F433" t="s">
        <v>481</v>
      </c>
      <c r="G433">
        <v>1</v>
      </c>
      <c r="H433">
        <v>82.12</v>
      </c>
      <c r="I433" t="s">
        <v>485</v>
      </c>
      <c r="J433" t="s">
        <v>488</v>
      </c>
      <c r="K433">
        <v>82.12</v>
      </c>
      <c r="L433" t="str">
        <f>VLOOKUP(Table1[[#This Row],[Sales Rep ID]],Table2[[#All],[Sales Rep ID]:[Name]],2,0)</f>
        <v>Alice Smith</v>
      </c>
      <c r="M433">
        <f>VLOOKUP(Table1[[#This Row],[Sales Rep ID]],Table2[#All],7,0)</f>
        <v>96</v>
      </c>
      <c r="N433">
        <f>VLOOKUP(Table1[[#This Row],[Sales Rep ID]],Table2[#All],4,0)</f>
        <v>50000</v>
      </c>
      <c r="O433">
        <f>VLOOKUP(Table1[[#This Row],[Sales Rep ID]],Table2[#All],5,0)</f>
        <v>48000</v>
      </c>
      <c r="P433" t="str">
        <f>VLOOKUP(Table1[[#This Row],[Sales Rep ID]],Table2[#All],8,0)</f>
        <v>2022-03-01</v>
      </c>
    </row>
    <row r="434" spans="1:16" x14ac:dyDescent="0.3">
      <c r="A434">
        <v>1433</v>
      </c>
      <c r="B434" s="1">
        <v>45383</v>
      </c>
      <c r="C434" t="s">
        <v>11</v>
      </c>
      <c r="D434" t="s">
        <v>447</v>
      </c>
      <c r="E434" t="s">
        <v>480</v>
      </c>
      <c r="F434" t="s">
        <v>481</v>
      </c>
      <c r="G434">
        <v>1</v>
      </c>
      <c r="H434">
        <v>25.42</v>
      </c>
      <c r="I434" t="s">
        <v>485</v>
      </c>
      <c r="J434" t="s">
        <v>489</v>
      </c>
      <c r="K434">
        <v>25.42</v>
      </c>
      <c r="L434" t="str">
        <f>VLOOKUP(Table1[[#This Row],[Sales Rep ID]],Table2[[#All],[Sales Rep ID]:[Name]],2,0)</f>
        <v>Charlie Lee</v>
      </c>
      <c r="M434">
        <f>VLOOKUP(Table1[[#This Row],[Sales Rep ID]],Table2[#All],7,0)</f>
        <v>94</v>
      </c>
      <c r="N434">
        <f>VLOOKUP(Table1[[#This Row],[Sales Rep ID]],Table2[#All],4,0)</f>
        <v>55000</v>
      </c>
      <c r="O434">
        <f>VLOOKUP(Table1[[#This Row],[Sales Rep ID]],Table2[#All],5,0)</f>
        <v>52000</v>
      </c>
      <c r="P434" t="str">
        <f>VLOOKUP(Table1[[#This Row],[Sales Rep ID]],Table2[#All],8,0)</f>
        <v>2020-09-20</v>
      </c>
    </row>
    <row r="435" spans="1:16" x14ac:dyDescent="0.3">
      <c r="A435">
        <v>1434</v>
      </c>
      <c r="B435" s="1">
        <v>45561</v>
      </c>
      <c r="C435" t="s">
        <v>13</v>
      </c>
      <c r="D435" t="s">
        <v>448</v>
      </c>
      <c r="E435" t="s">
        <v>479</v>
      </c>
      <c r="F435" t="s">
        <v>482</v>
      </c>
      <c r="G435">
        <v>19</v>
      </c>
      <c r="H435">
        <v>193.07</v>
      </c>
      <c r="I435" t="s">
        <v>485</v>
      </c>
      <c r="J435" t="s">
        <v>489</v>
      </c>
      <c r="K435">
        <v>3668.33</v>
      </c>
      <c r="L435" t="str">
        <f>VLOOKUP(Table1[[#This Row],[Sales Rep ID]],Table2[[#All],[Sales Rep ID]:[Name]],2,0)</f>
        <v>Bob Johnson</v>
      </c>
      <c r="M435">
        <f>VLOOKUP(Table1[[#This Row],[Sales Rep ID]],Table2[#All],7,0)</f>
        <v>102</v>
      </c>
      <c r="N435">
        <f>VLOOKUP(Table1[[#This Row],[Sales Rep ID]],Table2[#All],4,0)</f>
        <v>45000</v>
      </c>
      <c r="O435">
        <f>VLOOKUP(Table1[[#This Row],[Sales Rep ID]],Table2[#All],5,0)</f>
        <v>46000</v>
      </c>
      <c r="P435" t="str">
        <f>VLOOKUP(Table1[[#This Row],[Sales Rep ID]],Table2[#All],8,0)</f>
        <v>2021-06-15</v>
      </c>
    </row>
    <row r="436" spans="1:16" x14ac:dyDescent="0.3">
      <c r="A436">
        <v>1435</v>
      </c>
      <c r="B436" s="1">
        <v>45459</v>
      </c>
      <c r="C436" t="s">
        <v>14</v>
      </c>
      <c r="D436" t="s">
        <v>449</v>
      </c>
      <c r="E436" t="s">
        <v>479</v>
      </c>
      <c r="F436" t="s">
        <v>483</v>
      </c>
      <c r="G436">
        <v>3</v>
      </c>
      <c r="H436">
        <v>140.22</v>
      </c>
      <c r="I436" t="s">
        <v>487</v>
      </c>
      <c r="J436" t="s">
        <v>490</v>
      </c>
      <c r="K436">
        <v>420.66</v>
      </c>
      <c r="L436" t="str">
        <f>VLOOKUP(Table1[[#This Row],[Sales Rep ID]],Table2[[#All],[Sales Rep ID]:[Name]],2,0)</f>
        <v>Alice Smith</v>
      </c>
      <c r="M436">
        <f>VLOOKUP(Table1[[#This Row],[Sales Rep ID]],Table2[#All],7,0)</f>
        <v>96</v>
      </c>
      <c r="N436">
        <f>VLOOKUP(Table1[[#This Row],[Sales Rep ID]],Table2[#All],4,0)</f>
        <v>50000</v>
      </c>
      <c r="O436">
        <f>VLOOKUP(Table1[[#This Row],[Sales Rep ID]],Table2[#All],5,0)</f>
        <v>48000</v>
      </c>
      <c r="P436" t="str">
        <f>VLOOKUP(Table1[[#This Row],[Sales Rep ID]],Table2[#All],8,0)</f>
        <v>2022-03-01</v>
      </c>
    </row>
    <row r="437" spans="1:16" x14ac:dyDescent="0.3">
      <c r="A437">
        <v>1436</v>
      </c>
      <c r="B437" s="1">
        <v>45349</v>
      </c>
      <c r="C437" t="s">
        <v>14</v>
      </c>
      <c r="D437" t="s">
        <v>450</v>
      </c>
      <c r="E437" t="s">
        <v>480</v>
      </c>
      <c r="F437" t="s">
        <v>481</v>
      </c>
      <c r="G437">
        <v>10</v>
      </c>
      <c r="H437">
        <v>187.98</v>
      </c>
      <c r="I437" t="s">
        <v>485</v>
      </c>
      <c r="J437" t="s">
        <v>489</v>
      </c>
      <c r="K437">
        <v>1879.8</v>
      </c>
      <c r="L437" t="str">
        <f>VLOOKUP(Table1[[#This Row],[Sales Rep ID]],Table2[[#All],[Sales Rep ID]:[Name]],2,0)</f>
        <v>Alice Smith</v>
      </c>
      <c r="M437">
        <f>VLOOKUP(Table1[[#This Row],[Sales Rep ID]],Table2[#All],7,0)</f>
        <v>96</v>
      </c>
      <c r="N437">
        <f>VLOOKUP(Table1[[#This Row],[Sales Rep ID]],Table2[#All],4,0)</f>
        <v>50000</v>
      </c>
      <c r="O437">
        <f>VLOOKUP(Table1[[#This Row],[Sales Rep ID]],Table2[#All],5,0)</f>
        <v>48000</v>
      </c>
      <c r="P437" t="str">
        <f>VLOOKUP(Table1[[#This Row],[Sales Rep ID]],Table2[#All],8,0)</f>
        <v>2022-03-01</v>
      </c>
    </row>
    <row r="438" spans="1:16" x14ac:dyDescent="0.3">
      <c r="A438">
        <v>1437</v>
      </c>
      <c r="B438" s="1">
        <v>45575</v>
      </c>
      <c r="C438" t="s">
        <v>12</v>
      </c>
      <c r="D438" t="s">
        <v>451</v>
      </c>
      <c r="E438" t="s">
        <v>477</v>
      </c>
      <c r="F438" t="s">
        <v>483</v>
      </c>
      <c r="G438">
        <v>8</v>
      </c>
      <c r="H438">
        <v>67.790000000000006</v>
      </c>
      <c r="I438" t="s">
        <v>485</v>
      </c>
      <c r="J438" t="s">
        <v>488</v>
      </c>
      <c r="K438">
        <v>542.32000000000005</v>
      </c>
      <c r="L438" t="str">
        <f>VLOOKUP(Table1[[#This Row],[Sales Rep ID]],Table2[[#All],[Sales Rep ID]:[Name]],2,0)</f>
        <v>Diana Prince</v>
      </c>
      <c r="M438">
        <f>VLOOKUP(Table1[[#This Row],[Sales Rep ID]],Table2[#All],7,0)</f>
        <v>102</v>
      </c>
      <c r="N438">
        <f>VLOOKUP(Table1[[#This Row],[Sales Rep ID]],Table2[#All],4,0)</f>
        <v>60000</v>
      </c>
      <c r="O438">
        <f>VLOOKUP(Table1[[#This Row],[Sales Rep ID]],Table2[#All],5,0)</f>
        <v>61000</v>
      </c>
      <c r="P438" t="str">
        <f>VLOOKUP(Table1[[#This Row],[Sales Rep ID]],Table2[#All],8,0)</f>
        <v>2023-01-10</v>
      </c>
    </row>
    <row r="439" spans="1:16" x14ac:dyDescent="0.3">
      <c r="A439">
        <v>1438</v>
      </c>
      <c r="B439" s="1">
        <v>45317</v>
      </c>
      <c r="C439" t="s">
        <v>12</v>
      </c>
      <c r="D439" t="s">
        <v>452</v>
      </c>
      <c r="E439" t="s">
        <v>480</v>
      </c>
      <c r="F439" t="s">
        <v>483</v>
      </c>
      <c r="G439">
        <v>15</v>
      </c>
      <c r="H439">
        <v>130.06</v>
      </c>
      <c r="I439" t="s">
        <v>485</v>
      </c>
      <c r="J439" t="s">
        <v>490</v>
      </c>
      <c r="K439">
        <v>1950.9</v>
      </c>
      <c r="L439" t="str">
        <f>VLOOKUP(Table1[[#This Row],[Sales Rep ID]],Table2[[#All],[Sales Rep ID]:[Name]],2,0)</f>
        <v>Diana Prince</v>
      </c>
      <c r="M439">
        <f>VLOOKUP(Table1[[#This Row],[Sales Rep ID]],Table2[#All],7,0)</f>
        <v>102</v>
      </c>
      <c r="N439">
        <f>VLOOKUP(Table1[[#This Row],[Sales Rep ID]],Table2[#All],4,0)</f>
        <v>60000</v>
      </c>
      <c r="O439">
        <f>VLOOKUP(Table1[[#This Row],[Sales Rep ID]],Table2[#All],5,0)</f>
        <v>61000</v>
      </c>
      <c r="P439" t="str">
        <f>VLOOKUP(Table1[[#This Row],[Sales Rep ID]],Table2[#All],8,0)</f>
        <v>2023-01-10</v>
      </c>
    </row>
    <row r="440" spans="1:16" x14ac:dyDescent="0.3">
      <c r="A440">
        <v>1439</v>
      </c>
      <c r="B440" s="1">
        <v>45357</v>
      </c>
      <c r="C440" t="s">
        <v>11</v>
      </c>
      <c r="D440" t="s">
        <v>453</v>
      </c>
      <c r="E440" t="s">
        <v>477</v>
      </c>
      <c r="F440" t="s">
        <v>482</v>
      </c>
      <c r="G440">
        <v>10</v>
      </c>
      <c r="H440">
        <v>142.13</v>
      </c>
      <c r="I440" t="s">
        <v>486</v>
      </c>
      <c r="J440" t="s">
        <v>489</v>
      </c>
      <c r="K440">
        <v>1421.3</v>
      </c>
      <c r="L440" t="str">
        <f>VLOOKUP(Table1[[#This Row],[Sales Rep ID]],Table2[[#All],[Sales Rep ID]:[Name]],2,0)</f>
        <v>Charlie Lee</v>
      </c>
      <c r="M440">
        <f>VLOOKUP(Table1[[#This Row],[Sales Rep ID]],Table2[#All],7,0)</f>
        <v>94</v>
      </c>
      <c r="N440">
        <f>VLOOKUP(Table1[[#This Row],[Sales Rep ID]],Table2[#All],4,0)</f>
        <v>55000</v>
      </c>
      <c r="O440">
        <f>VLOOKUP(Table1[[#This Row],[Sales Rep ID]],Table2[#All],5,0)</f>
        <v>52000</v>
      </c>
      <c r="P440" t="str">
        <f>VLOOKUP(Table1[[#This Row],[Sales Rep ID]],Table2[#All],8,0)</f>
        <v>2020-09-20</v>
      </c>
    </row>
    <row r="441" spans="1:16" x14ac:dyDescent="0.3">
      <c r="A441">
        <v>1440</v>
      </c>
      <c r="B441" s="1">
        <v>45539</v>
      </c>
      <c r="C441" t="s">
        <v>12</v>
      </c>
      <c r="D441" t="s">
        <v>454</v>
      </c>
      <c r="E441" t="s">
        <v>477</v>
      </c>
      <c r="F441" t="s">
        <v>482</v>
      </c>
      <c r="G441">
        <v>1</v>
      </c>
      <c r="H441">
        <v>77.16</v>
      </c>
      <c r="I441" t="s">
        <v>486</v>
      </c>
      <c r="J441" t="s">
        <v>489</v>
      </c>
      <c r="K441">
        <v>77.16</v>
      </c>
      <c r="L441" t="str">
        <f>VLOOKUP(Table1[[#This Row],[Sales Rep ID]],Table2[[#All],[Sales Rep ID]:[Name]],2,0)</f>
        <v>Diana Prince</v>
      </c>
      <c r="M441">
        <f>VLOOKUP(Table1[[#This Row],[Sales Rep ID]],Table2[#All],7,0)</f>
        <v>102</v>
      </c>
      <c r="N441">
        <f>VLOOKUP(Table1[[#This Row],[Sales Rep ID]],Table2[#All],4,0)</f>
        <v>60000</v>
      </c>
      <c r="O441">
        <f>VLOOKUP(Table1[[#This Row],[Sales Rep ID]],Table2[#All],5,0)</f>
        <v>61000</v>
      </c>
      <c r="P441" t="str">
        <f>VLOOKUP(Table1[[#This Row],[Sales Rep ID]],Table2[#All],8,0)</f>
        <v>2023-01-10</v>
      </c>
    </row>
    <row r="442" spans="1:16" x14ac:dyDescent="0.3">
      <c r="A442">
        <v>1441</v>
      </c>
      <c r="B442" s="1">
        <v>45545</v>
      </c>
      <c r="C442" t="s">
        <v>12</v>
      </c>
      <c r="D442" t="s">
        <v>455</v>
      </c>
      <c r="E442" t="s">
        <v>479</v>
      </c>
      <c r="F442" t="s">
        <v>482</v>
      </c>
      <c r="G442">
        <v>18</v>
      </c>
      <c r="H442">
        <v>172.66</v>
      </c>
      <c r="I442" t="s">
        <v>487</v>
      </c>
      <c r="J442" t="s">
        <v>488</v>
      </c>
      <c r="K442">
        <v>3107.88</v>
      </c>
      <c r="L442" t="str">
        <f>VLOOKUP(Table1[[#This Row],[Sales Rep ID]],Table2[[#All],[Sales Rep ID]:[Name]],2,0)</f>
        <v>Diana Prince</v>
      </c>
      <c r="M442">
        <f>VLOOKUP(Table1[[#This Row],[Sales Rep ID]],Table2[#All],7,0)</f>
        <v>102</v>
      </c>
      <c r="N442">
        <f>VLOOKUP(Table1[[#This Row],[Sales Rep ID]],Table2[#All],4,0)</f>
        <v>60000</v>
      </c>
      <c r="O442">
        <f>VLOOKUP(Table1[[#This Row],[Sales Rep ID]],Table2[#All],5,0)</f>
        <v>61000</v>
      </c>
      <c r="P442" t="str">
        <f>VLOOKUP(Table1[[#This Row],[Sales Rep ID]],Table2[#All],8,0)</f>
        <v>2023-01-10</v>
      </c>
    </row>
    <row r="443" spans="1:16" x14ac:dyDescent="0.3">
      <c r="A443">
        <v>1442</v>
      </c>
      <c r="B443" s="1">
        <v>45335</v>
      </c>
      <c r="C443" t="s">
        <v>12</v>
      </c>
      <c r="D443" t="s">
        <v>456</v>
      </c>
      <c r="E443" t="s">
        <v>477</v>
      </c>
      <c r="F443" t="s">
        <v>481</v>
      </c>
      <c r="G443">
        <v>2</v>
      </c>
      <c r="H443">
        <v>190.49</v>
      </c>
      <c r="I443" t="s">
        <v>487</v>
      </c>
      <c r="J443" t="s">
        <v>488</v>
      </c>
      <c r="K443">
        <v>380.98</v>
      </c>
      <c r="L443" t="str">
        <f>VLOOKUP(Table1[[#This Row],[Sales Rep ID]],Table2[[#All],[Sales Rep ID]:[Name]],2,0)</f>
        <v>Diana Prince</v>
      </c>
      <c r="M443">
        <f>VLOOKUP(Table1[[#This Row],[Sales Rep ID]],Table2[#All],7,0)</f>
        <v>102</v>
      </c>
      <c r="N443">
        <f>VLOOKUP(Table1[[#This Row],[Sales Rep ID]],Table2[#All],4,0)</f>
        <v>60000</v>
      </c>
      <c r="O443">
        <f>VLOOKUP(Table1[[#This Row],[Sales Rep ID]],Table2[#All],5,0)</f>
        <v>61000</v>
      </c>
      <c r="P443" t="str">
        <f>VLOOKUP(Table1[[#This Row],[Sales Rep ID]],Table2[#All],8,0)</f>
        <v>2023-01-10</v>
      </c>
    </row>
    <row r="444" spans="1:16" x14ac:dyDescent="0.3">
      <c r="A444">
        <v>1443</v>
      </c>
      <c r="B444" s="1">
        <v>45388</v>
      </c>
      <c r="C444" t="s">
        <v>14</v>
      </c>
      <c r="D444" t="s">
        <v>457</v>
      </c>
      <c r="E444" t="s">
        <v>480</v>
      </c>
      <c r="F444" t="s">
        <v>482</v>
      </c>
      <c r="G444">
        <v>19</v>
      </c>
      <c r="H444">
        <v>179.27</v>
      </c>
      <c r="I444" t="s">
        <v>485</v>
      </c>
      <c r="J444" t="s">
        <v>490</v>
      </c>
      <c r="K444">
        <v>3406.13</v>
      </c>
      <c r="L444" t="str">
        <f>VLOOKUP(Table1[[#This Row],[Sales Rep ID]],Table2[[#All],[Sales Rep ID]:[Name]],2,0)</f>
        <v>Alice Smith</v>
      </c>
      <c r="M444">
        <f>VLOOKUP(Table1[[#This Row],[Sales Rep ID]],Table2[#All],7,0)</f>
        <v>96</v>
      </c>
      <c r="N444">
        <f>VLOOKUP(Table1[[#This Row],[Sales Rep ID]],Table2[#All],4,0)</f>
        <v>50000</v>
      </c>
      <c r="O444">
        <f>VLOOKUP(Table1[[#This Row],[Sales Rep ID]],Table2[#All],5,0)</f>
        <v>48000</v>
      </c>
      <c r="P444" t="str">
        <f>VLOOKUP(Table1[[#This Row],[Sales Rep ID]],Table2[#All],8,0)</f>
        <v>2022-03-01</v>
      </c>
    </row>
    <row r="445" spans="1:16" x14ac:dyDescent="0.3">
      <c r="A445">
        <v>1444</v>
      </c>
      <c r="B445" s="1">
        <v>45333</v>
      </c>
      <c r="C445" t="s">
        <v>14</v>
      </c>
      <c r="D445" t="s">
        <v>458</v>
      </c>
      <c r="E445" t="s">
        <v>479</v>
      </c>
      <c r="F445" t="s">
        <v>482</v>
      </c>
      <c r="G445">
        <v>13</v>
      </c>
      <c r="H445">
        <v>153.03</v>
      </c>
      <c r="I445" t="s">
        <v>486</v>
      </c>
      <c r="J445" t="s">
        <v>489</v>
      </c>
      <c r="K445">
        <v>1989.39</v>
      </c>
      <c r="L445" t="str">
        <f>VLOOKUP(Table1[[#This Row],[Sales Rep ID]],Table2[[#All],[Sales Rep ID]:[Name]],2,0)</f>
        <v>Alice Smith</v>
      </c>
      <c r="M445">
        <f>VLOOKUP(Table1[[#This Row],[Sales Rep ID]],Table2[#All],7,0)</f>
        <v>96</v>
      </c>
      <c r="N445">
        <f>VLOOKUP(Table1[[#This Row],[Sales Rep ID]],Table2[#All],4,0)</f>
        <v>50000</v>
      </c>
      <c r="O445">
        <f>VLOOKUP(Table1[[#This Row],[Sales Rep ID]],Table2[#All],5,0)</f>
        <v>48000</v>
      </c>
      <c r="P445" t="str">
        <f>VLOOKUP(Table1[[#This Row],[Sales Rep ID]],Table2[#All],8,0)</f>
        <v>2022-03-01</v>
      </c>
    </row>
    <row r="446" spans="1:16" x14ac:dyDescent="0.3">
      <c r="A446">
        <v>1445</v>
      </c>
      <c r="B446" s="1">
        <v>45518</v>
      </c>
      <c r="C446" t="s">
        <v>14</v>
      </c>
      <c r="D446" t="s">
        <v>459</v>
      </c>
      <c r="E446" t="s">
        <v>478</v>
      </c>
      <c r="F446" t="s">
        <v>481</v>
      </c>
      <c r="G446">
        <v>1</v>
      </c>
      <c r="H446">
        <v>69.94</v>
      </c>
      <c r="I446" t="s">
        <v>484</v>
      </c>
      <c r="J446" t="s">
        <v>488</v>
      </c>
      <c r="K446">
        <v>69.94</v>
      </c>
      <c r="L446" t="str">
        <f>VLOOKUP(Table1[[#This Row],[Sales Rep ID]],Table2[[#All],[Sales Rep ID]:[Name]],2,0)</f>
        <v>Alice Smith</v>
      </c>
      <c r="M446">
        <f>VLOOKUP(Table1[[#This Row],[Sales Rep ID]],Table2[#All],7,0)</f>
        <v>96</v>
      </c>
      <c r="N446">
        <f>VLOOKUP(Table1[[#This Row],[Sales Rep ID]],Table2[#All],4,0)</f>
        <v>50000</v>
      </c>
      <c r="O446">
        <f>VLOOKUP(Table1[[#This Row],[Sales Rep ID]],Table2[#All],5,0)</f>
        <v>48000</v>
      </c>
      <c r="P446" t="str">
        <f>VLOOKUP(Table1[[#This Row],[Sales Rep ID]],Table2[#All],8,0)</f>
        <v>2022-03-01</v>
      </c>
    </row>
    <row r="447" spans="1:16" x14ac:dyDescent="0.3">
      <c r="A447">
        <v>1446</v>
      </c>
      <c r="B447" s="1">
        <v>45553</v>
      </c>
      <c r="C447" t="s">
        <v>12</v>
      </c>
      <c r="D447" t="s">
        <v>460</v>
      </c>
      <c r="E447" t="s">
        <v>478</v>
      </c>
      <c r="F447" t="s">
        <v>481</v>
      </c>
      <c r="G447">
        <v>2</v>
      </c>
      <c r="H447">
        <v>70.69</v>
      </c>
      <c r="I447" t="s">
        <v>484</v>
      </c>
      <c r="J447" t="s">
        <v>490</v>
      </c>
      <c r="K447">
        <v>141.38</v>
      </c>
      <c r="L447" t="str">
        <f>VLOOKUP(Table1[[#This Row],[Sales Rep ID]],Table2[[#All],[Sales Rep ID]:[Name]],2,0)</f>
        <v>Diana Prince</v>
      </c>
      <c r="M447">
        <f>VLOOKUP(Table1[[#This Row],[Sales Rep ID]],Table2[#All],7,0)</f>
        <v>102</v>
      </c>
      <c r="N447">
        <f>VLOOKUP(Table1[[#This Row],[Sales Rep ID]],Table2[#All],4,0)</f>
        <v>60000</v>
      </c>
      <c r="O447">
        <f>VLOOKUP(Table1[[#This Row],[Sales Rep ID]],Table2[#All],5,0)</f>
        <v>61000</v>
      </c>
      <c r="P447" t="str">
        <f>VLOOKUP(Table1[[#This Row],[Sales Rep ID]],Table2[#All],8,0)</f>
        <v>2023-01-10</v>
      </c>
    </row>
    <row r="448" spans="1:16" x14ac:dyDescent="0.3">
      <c r="A448">
        <v>1447</v>
      </c>
      <c r="B448" s="1">
        <v>45458</v>
      </c>
      <c r="C448" t="s">
        <v>14</v>
      </c>
      <c r="D448" t="s">
        <v>461</v>
      </c>
      <c r="E448" t="s">
        <v>479</v>
      </c>
      <c r="F448" t="s">
        <v>482</v>
      </c>
      <c r="G448">
        <v>16</v>
      </c>
      <c r="H448">
        <v>193.4</v>
      </c>
      <c r="I448" t="s">
        <v>485</v>
      </c>
      <c r="J448" t="s">
        <v>489</v>
      </c>
      <c r="K448">
        <v>3094.4</v>
      </c>
      <c r="L448" t="str">
        <f>VLOOKUP(Table1[[#This Row],[Sales Rep ID]],Table2[[#All],[Sales Rep ID]:[Name]],2,0)</f>
        <v>Alice Smith</v>
      </c>
      <c r="M448">
        <f>VLOOKUP(Table1[[#This Row],[Sales Rep ID]],Table2[#All],7,0)</f>
        <v>96</v>
      </c>
      <c r="N448">
        <f>VLOOKUP(Table1[[#This Row],[Sales Rep ID]],Table2[#All],4,0)</f>
        <v>50000</v>
      </c>
      <c r="O448">
        <f>VLOOKUP(Table1[[#This Row],[Sales Rep ID]],Table2[#All],5,0)</f>
        <v>48000</v>
      </c>
      <c r="P448" t="str">
        <f>VLOOKUP(Table1[[#This Row],[Sales Rep ID]],Table2[#All],8,0)</f>
        <v>2022-03-01</v>
      </c>
    </row>
    <row r="449" spans="1:16" x14ac:dyDescent="0.3">
      <c r="A449">
        <v>1448</v>
      </c>
      <c r="B449" s="1">
        <v>45570</v>
      </c>
      <c r="C449" t="s">
        <v>12</v>
      </c>
      <c r="D449" t="s">
        <v>462</v>
      </c>
      <c r="E449" t="s">
        <v>480</v>
      </c>
      <c r="F449" t="s">
        <v>482</v>
      </c>
      <c r="G449">
        <v>15</v>
      </c>
      <c r="H449">
        <v>21.85</v>
      </c>
      <c r="I449" t="s">
        <v>485</v>
      </c>
      <c r="J449" t="s">
        <v>489</v>
      </c>
      <c r="K449">
        <v>327.75</v>
      </c>
      <c r="L449" t="str">
        <f>VLOOKUP(Table1[[#This Row],[Sales Rep ID]],Table2[[#All],[Sales Rep ID]:[Name]],2,0)</f>
        <v>Diana Prince</v>
      </c>
      <c r="M449">
        <f>VLOOKUP(Table1[[#This Row],[Sales Rep ID]],Table2[#All],7,0)</f>
        <v>102</v>
      </c>
      <c r="N449">
        <f>VLOOKUP(Table1[[#This Row],[Sales Rep ID]],Table2[#All],4,0)</f>
        <v>60000</v>
      </c>
      <c r="O449">
        <f>VLOOKUP(Table1[[#This Row],[Sales Rep ID]],Table2[#All],5,0)</f>
        <v>61000</v>
      </c>
      <c r="P449" t="str">
        <f>VLOOKUP(Table1[[#This Row],[Sales Rep ID]],Table2[#All],8,0)</f>
        <v>2023-01-10</v>
      </c>
    </row>
    <row r="450" spans="1:16" x14ac:dyDescent="0.3">
      <c r="A450">
        <v>1449</v>
      </c>
      <c r="B450" s="1">
        <v>45380</v>
      </c>
      <c r="C450" t="s">
        <v>14</v>
      </c>
      <c r="D450" t="s">
        <v>463</v>
      </c>
      <c r="E450" t="s">
        <v>478</v>
      </c>
      <c r="F450" t="s">
        <v>482</v>
      </c>
      <c r="G450">
        <v>13</v>
      </c>
      <c r="H450">
        <v>148.88999999999999</v>
      </c>
      <c r="I450" t="s">
        <v>486</v>
      </c>
      <c r="J450" t="s">
        <v>490</v>
      </c>
      <c r="K450">
        <v>1935.57</v>
      </c>
      <c r="L450" t="str">
        <f>VLOOKUP(Table1[[#This Row],[Sales Rep ID]],Table2[[#All],[Sales Rep ID]:[Name]],2,0)</f>
        <v>Alice Smith</v>
      </c>
      <c r="M450">
        <f>VLOOKUP(Table1[[#This Row],[Sales Rep ID]],Table2[#All],7,0)</f>
        <v>96</v>
      </c>
      <c r="N450">
        <f>VLOOKUP(Table1[[#This Row],[Sales Rep ID]],Table2[#All],4,0)</f>
        <v>50000</v>
      </c>
      <c r="O450">
        <f>VLOOKUP(Table1[[#This Row],[Sales Rep ID]],Table2[#All],5,0)</f>
        <v>48000</v>
      </c>
      <c r="P450" t="str">
        <f>VLOOKUP(Table1[[#This Row],[Sales Rep ID]],Table2[#All],8,0)</f>
        <v>2022-03-01</v>
      </c>
    </row>
    <row r="451" spans="1:16" x14ac:dyDescent="0.3">
      <c r="A451">
        <v>1450</v>
      </c>
      <c r="B451" s="1">
        <v>45469</v>
      </c>
      <c r="C451" t="s">
        <v>14</v>
      </c>
      <c r="D451" t="s">
        <v>464</v>
      </c>
      <c r="E451" t="s">
        <v>478</v>
      </c>
      <c r="F451" t="s">
        <v>482</v>
      </c>
      <c r="G451">
        <v>16</v>
      </c>
      <c r="H451">
        <v>147.12</v>
      </c>
      <c r="I451" t="s">
        <v>486</v>
      </c>
      <c r="J451" t="s">
        <v>490</v>
      </c>
      <c r="K451">
        <v>2353.92</v>
      </c>
      <c r="L451" t="str">
        <f>VLOOKUP(Table1[[#This Row],[Sales Rep ID]],Table2[[#All],[Sales Rep ID]:[Name]],2,0)</f>
        <v>Alice Smith</v>
      </c>
      <c r="M451">
        <f>VLOOKUP(Table1[[#This Row],[Sales Rep ID]],Table2[#All],7,0)</f>
        <v>96</v>
      </c>
      <c r="N451">
        <f>VLOOKUP(Table1[[#This Row],[Sales Rep ID]],Table2[#All],4,0)</f>
        <v>50000</v>
      </c>
      <c r="O451">
        <f>VLOOKUP(Table1[[#This Row],[Sales Rep ID]],Table2[#All],5,0)</f>
        <v>48000</v>
      </c>
      <c r="P451" t="str">
        <f>VLOOKUP(Table1[[#This Row],[Sales Rep ID]],Table2[#All],8,0)</f>
        <v>2022-03-01</v>
      </c>
    </row>
    <row r="452" spans="1:16" x14ac:dyDescent="0.3">
      <c r="A452">
        <v>1451</v>
      </c>
      <c r="B452" s="1">
        <v>45488</v>
      </c>
      <c r="C452" t="s">
        <v>13</v>
      </c>
      <c r="D452" t="s">
        <v>465</v>
      </c>
      <c r="E452" t="s">
        <v>477</v>
      </c>
      <c r="F452" t="s">
        <v>483</v>
      </c>
      <c r="G452">
        <v>17</v>
      </c>
      <c r="H452">
        <v>132.08000000000001</v>
      </c>
      <c r="I452" t="s">
        <v>486</v>
      </c>
      <c r="J452" t="s">
        <v>488</v>
      </c>
      <c r="K452">
        <v>2245.36</v>
      </c>
      <c r="L452" t="str">
        <f>VLOOKUP(Table1[[#This Row],[Sales Rep ID]],Table2[[#All],[Sales Rep ID]:[Name]],2,0)</f>
        <v>Bob Johnson</v>
      </c>
      <c r="M452">
        <f>VLOOKUP(Table1[[#This Row],[Sales Rep ID]],Table2[#All],7,0)</f>
        <v>102</v>
      </c>
      <c r="N452">
        <f>VLOOKUP(Table1[[#This Row],[Sales Rep ID]],Table2[#All],4,0)</f>
        <v>45000</v>
      </c>
      <c r="O452">
        <f>VLOOKUP(Table1[[#This Row],[Sales Rep ID]],Table2[#All],5,0)</f>
        <v>46000</v>
      </c>
      <c r="P452" t="str">
        <f>VLOOKUP(Table1[[#This Row],[Sales Rep ID]],Table2[#All],8,0)</f>
        <v>2021-06-15</v>
      </c>
    </row>
    <row r="453" spans="1:16" x14ac:dyDescent="0.3">
      <c r="A453">
        <v>1452</v>
      </c>
      <c r="B453" s="1">
        <v>45598</v>
      </c>
      <c r="C453" t="s">
        <v>11</v>
      </c>
      <c r="D453" t="s">
        <v>466</v>
      </c>
      <c r="E453" t="s">
        <v>477</v>
      </c>
      <c r="F453" t="s">
        <v>483</v>
      </c>
      <c r="G453">
        <v>7</v>
      </c>
      <c r="H453">
        <v>198.22</v>
      </c>
      <c r="I453" t="s">
        <v>487</v>
      </c>
      <c r="J453" t="s">
        <v>489</v>
      </c>
      <c r="K453">
        <v>1387.54</v>
      </c>
      <c r="L453" t="str">
        <f>VLOOKUP(Table1[[#This Row],[Sales Rep ID]],Table2[[#All],[Sales Rep ID]:[Name]],2,0)</f>
        <v>Charlie Lee</v>
      </c>
      <c r="M453">
        <f>VLOOKUP(Table1[[#This Row],[Sales Rep ID]],Table2[#All],7,0)</f>
        <v>94</v>
      </c>
      <c r="N453">
        <f>VLOOKUP(Table1[[#This Row],[Sales Rep ID]],Table2[#All],4,0)</f>
        <v>55000</v>
      </c>
      <c r="O453">
        <f>VLOOKUP(Table1[[#This Row],[Sales Rep ID]],Table2[#All],5,0)</f>
        <v>52000</v>
      </c>
      <c r="P453" t="str">
        <f>VLOOKUP(Table1[[#This Row],[Sales Rep ID]],Table2[#All],8,0)</f>
        <v>2020-09-20</v>
      </c>
    </row>
    <row r="454" spans="1:16" x14ac:dyDescent="0.3">
      <c r="A454">
        <v>1453</v>
      </c>
      <c r="B454" s="1">
        <v>45558</v>
      </c>
      <c r="C454" t="s">
        <v>12</v>
      </c>
      <c r="D454" t="s">
        <v>467</v>
      </c>
      <c r="E454" t="s">
        <v>480</v>
      </c>
      <c r="F454" t="s">
        <v>482</v>
      </c>
      <c r="G454">
        <v>17</v>
      </c>
      <c r="H454">
        <v>76.14</v>
      </c>
      <c r="I454" t="s">
        <v>487</v>
      </c>
      <c r="J454" t="s">
        <v>489</v>
      </c>
      <c r="K454">
        <v>1294.3800000000001</v>
      </c>
      <c r="L454" t="str">
        <f>VLOOKUP(Table1[[#This Row],[Sales Rep ID]],Table2[[#All],[Sales Rep ID]:[Name]],2,0)</f>
        <v>Diana Prince</v>
      </c>
      <c r="M454">
        <f>VLOOKUP(Table1[[#This Row],[Sales Rep ID]],Table2[#All],7,0)</f>
        <v>102</v>
      </c>
      <c r="N454">
        <f>VLOOKUP(Table1[[#This Row],[Sales Rep ID]],Table2[#All],4,0)</f>
        <v>60000</v>
      </c>
      <c r="O454">
        <f>VLOOKUP(Table1[[#This Row],[Sales Rep ID]],Table2[#All],5,0)</f>
        <v>61000</v>
      </c>
      <c r="P454" t="str">
        <f>VLOOKUP(Table1[[#This Row],[Sales Rep ID]],Table2[#All],8,0)</f>
        <v>2023-01-10</v>
      </c>
    </row>
    <row r="455" spans="1:16" x14ac:dyDescent="0.3">
      <c r="A455">
        <v>1454</v>
      </c>
      <c r="B455" s="1">
        <v>45559</v>
      </c>
      <c r="C455" t="s">
        <v>13</v>
      </c>
      <c r="D455" t="s">
        <v>468</v>
      </c>
      <c r="E455" t="s">
        <v>479</v>
      </c>
      <c r="F455" t="s">
        <v>483</v>
      </c>
      <c r="G455">
        <v>7</v>
      </c>
      <c r="H455">
        <v>81.19</v>
      </c>
      <c r="I455" t="s">
        <v>485</v>
      </c>
      <c r="J455" t="s">
        <v>489</v>
      </c>
      <c r="K455">
        <v>568.32999999999993</v>
      </c>
      <c r="L455" t="str">
        <f>VLOOKUP(Table1[[#This Row],[Sales Rep ID]],Table2[[#All],[Sales Rep ID]:[Name]],2,0)</f>
        <v>Bob Johnson</v>
      </c>
      <c r="M455">
        <f>VLOOKUP(Table1[[#This Row],[Sales Rep ID]],Table2[#All],7,0)</f>
        <v>102</v>
      </c>
      <c r="N455">
        <f>VLOOKUP(Table1[[#This Row],[Sales Rep ID]],Table2[#All],4,0)</f>
        <v>45000</v>
      </c>
      <c r="O455">
        <f>VLOOKUP(Table1[[#This Row],[Sales Rep ID]],Table2[#All],5,0)</f>
        <v>46000</v>
      </c>
      <c r="P455" t="str">
        <f>VLOOKUP(Table1[[#This Row],[Sales Rep ID]],Table2[#All],8,0)</f>
        <v>2021-06-15</v>
      </c>
    </row>
    <row r="456" spans="1:16" x14ac:dyDescent="0.3">
      <c r="A456">
        <v>1455</v>
      </c>
      <c r="B456" s="1">
        <v>45365</v>
      </c>
      <c r="C456" t="s">
        <v>14</v>
      </c>
      <c r="D456" t="s">
        <v>469</v>
      </c>
      <c r="E456" t="s">
        <v>480</v>
      </c>
      <c r="F456" t="s">
        <v>481</v>
      </c>
      <c r="G456">
        <v>13</v>
      </c>
      <c r="H456">
        <v>34.21</v>
      </c>
      <c r="I456" t="s">
        <v>487</v>
      </c>
      <c r="J456" t="s">
        <v>490</v>
      </c>
      <c r="K456">
        <v>444.73</v>
      </c>
      <c r="L456" t="str">
        <f>VLOOKUP(Table1[[#This Row],[Sales Rep ID]],Table2[[#All],[Sales Rep ID]:[Name]],2,0)</f>
        <v>Alice Smith</v>
      </c>
      <c r="M456">
        <f>VLOOKUP(Table1[[#This Row],[Sales Rep ID]],Table2[#All],7,0)</f>
        <v>96</v>
      </c>
      <c r="N456">
        <f>VLOOKUP(Table1[[#This Row],[Sales Rep ID]],Table2[#All],4,0)</f>
        <v>50000</v>
      </c>
      <c r="O456">
        <f>VLOOKUP(Table1[[#This Row],[Sales Rep ID]],Table2[#All],5,0)</f>
        <v>48000</v>
      </c>
      <c r="P456" t="str">
        <f>VLOOKUP(Table1[[#This Row],[Sales Rep ID]],Table2[#All],8,0)</f>
        <v>2022-03-01</v>
      </c>
    </row>
    <row r="457" spans="1:16" x14ac:dyDescent="0.3">
      <c r="A457">
        <v>1456</v>
      </c>
      <c r="B457" s="1">
        <v>45299</v>
      </c>
      <c r="C457" t="s">
        <v>12</v>
      </c>
      <c r="D457" t="s">
        <v>470</v>
      </c>
      <c r="E457" t="s">
        <v>479</v>
      </c>
      <c r="F457" t="s">
        <v>483</v>
      </c>
      <c r="G457">
        <v>5</v>
      </c>
      <c r="H457">
        <v>99.7</v>
      </c>
      <c r="I457" t="s">
        <v>486</v>
      </c>
      <c r="J457" t="s">
        <v>488</v>
      </c>
      <c r="K457">
        <v>498.5</v>
      </c>
      <c r="L457" t="str">
        <f>VLOOKUP(Table1[[#This Row],[Sales Rep ID]],Table2[[#All],[Sales Rep ID]:[Name]],2,0)</f>
        <v>Diana Prince</v>
      </c>
      <c r="M457">
        <f>VLOOKUP(Table1[[#This Row],[Sales Rep ID]],Table2[#All],7,0)</f>
        <v>102</v>
      </c>
      <c r="N457">
        <f>VLOOKUP(Table1[[#This Row],[Sales Rep ID]],Table2[#All],4,0)</f>
        <v>60000</v>
      </c>
      <c r="O457">
        <f>VLOOKUP(Table1[[#This Row],[Sales Rep ID]],Table2[#All],5,0)</f>
        <v>61000</v>
      </c>
      <c r="P457" t="str">
        <f>VLOOKUP(Table1[[#This Row],[Sales Rep ID]],Table2[#All],8,0)</f>
        <v>2023-01-10</v>
      </c>
    </row>
    <row r="458" spans="1:16" x14ac:dyDescent="0.3">
      <c r="A458">
        <v>1457</v>
      </c>
      <c r="B458" s="1">
        <v>45588</v>
      </c>
      <c r="C458" t="s">
        <v>14</v>
      </c>
      <c r="D458" t="s">
        <v>471</v>
      </c>
      <c r="E458" t="s">
        <v>478</v>
      </c>
      <c r="F458" t="s">
        <v>483</v>
      </c>
      <c r="G458">
        <v>17</v>
      </c>
      <c r="H458">
        <v>66.989999999999995</v>
      </c>
      <c r="I458" t="s">
        <v>486</v>
      </c>
      <c r="J458" t="s">
        <v>489</v>
      </c>
      <c r="K458">
        <v>1138.83</v>
      </c>
      <c r="L458" t="str">
        <f>VLOOKUP(Table1[[#This Row],[Sales Rep ID]],Table2[[#All],[Sales Rep ID]:[Name]],2,0)</f>
        <v>Alice Smith</v>
      </c>
      <c r="M458">
        <f>VLOOKUP(Table1[[#This Row],[Sales Rep ID]],Table2[#All],7,0)</f>
        <v>96</v>
      </c>
      <c r="N458">
        <f>VLOOKUP(Table1[[#This Row],[Sales Rep ID]],Table2[#All],4,0)</f>
        <v>50000</v>
      </c>
      <c r="O458">
        <f>VLOOKUP(Table1[[#This Row],[Sales Rep ID]],Table2[#All],5,0)</f>
        <v>48000</v>
      </c>
      <c r="P458" t="str">
        <f>VLOOKUP(Table1[[#This Row],[Sales Rep ID]],Table2[#All],8,0)</f>
        <v>2022-03-01</v>
      </c>
    </row>
    <row r="459" spans="1:16" x14ac:dyDescent="0.3">
      <c r="A459">
        <v>1458</v>
      </c>
      <c r="B459" s="1">
        <v>45455</v>
      </c>
      <c r="C459" t="s">
        <v>11</v>
      </c>
      <c r="D459" t="s">
        <v>472</v>
      </c>
      <c r="E459" t="s">
        <v>477</v>
      </c>
      <c r="F459" t="s">
        <v>482</v>
      </c>
      <c r="G459">
        <v>3</v>
      </c>
      <c r="H459">
        <v>81.81</v>
      </c>
      <c r="I459" t="s">
        <v>487</v>
      </c>
      <c r="J459" t="s">
        <v>490</v>
      </c>
      <c r="K459">
        <v>245.43</v>
      </c>
      <c r="L459" t="str">
        <f>VLOOKUP(Table1[[#This Row],[Sales Rep ID]],Table2[[#All],[Sales Rep ID]:[Name]],2,0)</f>
        <v>Charlie Lee</v>
      </c>
      <c r="M459">
        <f>VLOOKUP(Table1[[#This Row],[Sales Rep ID]],Table2[#All],7,0)</f>
        <v>94</v>
      </c>
      <c r="N459">
        <f>VLOOKUP(Table1[[#This Row],[Sales Rep ID]],Table2[#All],4,0)</f>
        <v>55000</v>
      </c>
      <c r="O459">
        <f>VLOOKUP(Table1[[#This Row],[Sales Rep ID]],Table2[#All],5,0)</f>
        <v>52000</v>
      </c>
      <c r="P459" t="str">
        <f>VLOOKUP(Table1[[#This Row],[Sales Rep ID]],Table2[#All],8,0)</f>
        <v>2020-09-20</v>
      </c>
    </row>
    <row r="460" spans="1:16" x14ac:dyDescent="0.3">
      <c r="A460">
        <v>1459</v>
      </c>
      <c r="B460" s="1">
        <v>45376</v>
      </c>
      <c r="C460" t="s">
        <v>13</v>
      </c>
      <c r="D460" t="s">
        <v>473</v>
      </c>
      <c r="E460" t="s">
        <v>480</v>
      </c>
      <c r="F460" t="s">
        <v>483</v>
      </c>
      <c r="G460">
        <v>7</v>
      </c>
      <c r="H460">
        <v>170.22</v>
      </c>
      <c r="I460" t="s">
        <v>484</v>
      </c>
      <c r="J460" t="s">
        <v>489</v>
      </c>
      <c r="K460">
        <v>1191.54</v>
      </c>
      <c r="L460" t="str">
        <f>VLOOKUP(Table1[[#This Row],[Sales Rep ID]],Table2[[#All],[Sales Rep ID]:[Name]],2,0)</f>
        <v>Bob Johnson</v>
      </c>
      <c r="M460">
        <f>VLOOKUP(Table1[[#This Row],[Sales Rep ID]],Table2[#All],7,0)</f>
        <v>102</v>
      </c>
      <c r="N460">
        <f>VLOOKUP(Table1[[#This Row],[Sales Rep ID]],Table2[#All],4,0)</f>
        <v>45000</v>
      </c>
      <c r="O460">
        <f>VLOOKUP(Table1[[#This Row],[Sales Rep ID]],Table2[#All],5,0)</f>
        <v>46000</v>
      </c>
      <c r="P460" t="str">
        <f>VLOOKUP(Table1[[#This Row],[Sales Rep ID]],Table2[#All],8,0)</f>
        <v>2021-06-15</v>
      </c>
    </row>
    <row r="461" spans="1:16" x14ac:dyDescent="0.3">
      <c r="A461">
        <v>1460</v>
      </c>
      <c r="B461" s="1">
        <v>45363</v>
      </c>
      <c r="C461" t="s">
        <v>11</v>
      </c>
      <c r="D461" t="s">
        <v>474</v>
      </c>
      <c r="E461" t="s">
        <v>480</v>
      </c>
      <c r="F461" t="s">
        <v>483</v>
      </c>
      <c r="G461">
        <v>17</v>
      </c>
      <c r="H461">
        <v>188.39</v>
      </c>
      <c r="I461" t="s">
        <v>485</v>
      </c>
      <c r="J461" t="s">
        <v>488</v>
      </c>
      <c r="K461">
        <v>3202.63</v>
      </c>
      <c r="L461" t="str">
        <f>VLOOKUP(Table1[[#This Row],[Sales Rep ID]],Table2[[#All],[Sales Rep ID]:[Name]],2,0)</f>
        <v>Charlie Lee</v>
      </c>
      <c r="M461">
        <f>VLOOKUP(Table1[[#This Row],[Sales Rep ID]],Table2[#All],7,0)</f>
        <v>94</v>
      </c>
      <c r="N461">
        <f>VLOOKUP(Table1[[#This Row],[Sales Rep ID]],Table2[#All],4,0)</f>
        <v>55000</v>
      </c>
      <c r="O461">
        <f>VLOOKUP(Table1[[#This Row],[Sales Rep ID]],Table2[#All],5,0)</f>
        <v>52000</v>
      </c>
      <c r="P461" t="str">
        <f>VLOOKUP(Table1[[#This Row],[Sales Rep ID]],Table2[#All],8,0)</f>
        <v>2020-09-20</v>
      </c>
    </row>
    <row r="462" spans="1:16" x14ac:dyDescent="0.3">
      <c r="A462">
        <v>1461</v>
      </c>
      <c r="B462" s="1">
        <v>45346</v>
      </c>
      <c r="C462" t="s">
        <v>13</v>
      </c>
      <c r="D462" t="s">
        <v>475</v>
      </c>
      <c r="E462" t="s">
        <v>479</v>
      </c>
      <c r="F462" t="s">
        <v>483</v>
      </c>
      <c r="G462">
        <v>7</v>
      </c>
      <c r="H462">
        <v>53.43</v>
      </c>
      <c r="I462" t="s">
        <v>484</v>
      </c>
      <c r="J462" t="s">
        <v>489</v>
      </c>
      <c r="K462">
        <v>374.01</v>
      </c>
      <c r="L462" t="str">
        <f>VLOOKUP(Table1[[#This Row],[Sales Rep ID]],Table2[[#All],[Sales Rep ID]:[Name]],2,0)</f>
        <v>Bob Johnson</v>
      </c>
      <c r="M462">
        <f>VLOOKUP(Table1[[#This Row],[Sales Rep ID]],Table2[#All],7,0)</f>
        <v>102</v>
      </c>
      <c r="N462">
        <f>VLOOKUP(Table1[[#This Row],[Sales Rep ID]],Table2[#All],4,0)</f>
        <v>45000</v>
      </c>
      <c r="O462">
        <f>VLOOKUP(Table1[[#This Row],[Sales Rep ID]],Table2[#All],5,0)</f>
        <v>46000</v>
      </c>
      <c r="P462" t="str">
        <f>VLOOKUP(Table1[[#This Row],[Sales Rep ID]],Table2[#All],8,0)</f>
        <v>2021-06-15</v>
      </c>
    </row>
    <row r="463" spans="1:16" x14ac:dyDescent="0.3">
      <c r="A463">
        <v>1462</v>
      </c>
      <c r="B463" s="1">
        <v>45338</v>
      </c>
      <c r="C463" t="s">
        <v>14</v>
      </c>
      <c r="D463" t="s">
        <v>476</v>
      </c>
      <c r="E463" t="s">
        <v>479</v>
      </c>
      <c r="F463" t="s">
        <v>483</v>
      </c>
      <c r="G463">
        <v>1</v>
      </c>
      <c r="H463">
        <v>87.05</v>
      </c>
      <c r="I463" t="s">
        <v>485</v>
      </c>
      <c r="J463" t="s">
        <v>488</v>
      </c>
      <c r="K463">
        <v>87.05</v>
      </c>
      <c r="L463" t="str">
        <f>VLOOKUP(Table1[[#This Row],[Sales Rep ID]],Table2[[#All],[Sales Rep ID]:[Name]],2,0)</f>
        <v>Alice Smith</v>
      </c>
      <c r="M463">
        <f>VLOOKUP(Table1[[#This Row],[Sales Rep ID]],Table2[#All],7,0)</f>
        <v>96</v>
      </c>
      <c r="N463">
        <f>VLOOKUP(Table1[[#This Row],[Sales Rep ID]],Table2[#All],4,0)</f>
        <v>50000</v>
      </c>
      <c r="O463">
        <f>VLOOKUP(Table1[[#This Row],[Sales Rep ID]],Table2[#All],5,0)</f>
        <v>48000</v>
      </c>
      <c r="P463" t="str">
        <f>VLOOKUP(Table1[[#This Row],[Sales Rep ID]],Table2[#All],8,0)</f>
        <v>2022-03-01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
  <sheetViews>
    <sheetView workbookViewId="0">
      <selection activeCell="H1" sqref="H1"/>
    </sheetView>
  </sheetViews>
  <sheetFormatPr defaultRowHeight="14.4" x14ac:dyDescent="0.3"/>
  <cols>
    <col min="1" max="1" width="15.5546875" bestFit="1" customWidth="1"/>
    <col min="2" max="2" width="11.33203125" bestFit="1" customWidth="1"/>
    <col min="3" max="3" width="8.6640625" customWidth="1"/>
    <col min="4" max="4" width="18.33203125" bestFit="1" customWidth="1"/>
    <col min="5" max="5" width="20.77734375" bestFit="1" customWidth="1"/>
    <col min="6" max="6" width="18.5546875" bestFit="1" customWidth="1"/>
    <col min="7" max="7" width="19.6640625" bestFit="1" customWidth="1"/>
    <col min="8" max="8" width="15.6640625" bestFit="1" customWidth="1"/>
    <col min="9" max="9" width="10.6640625" bestFit="1" customWidth="1"/>
  </cols>
  <sheetData>
    <row r="1" spans="1:9" x14ac:dyDescent="0.3">
      <c r="A1" s="2" t="s">
        <v>2</v>
      </c>
      <c r="B1" s="2" t="s">
        <v>491</v>
      </c>
      <c r="C1" s="2" t="s">
        <v>8</v>
      </c>
      <c r="D1" s="2" t="s">
        <v>492</v>
      </c>
      <c r="E1" s="2" t="s">
        <v>493</v>
      </c>
      <c r="F1" s="2" t="s">
        <v>494</v>
      </c>
      <c r="G1" s="2" t="s">
        <v>495</v>
      </c>
      <c r="H1" s="2" t="s">
        <v>496</v>
      </c>
      <c r="I1" s="2" t="s">
        <v>9</v>
      </c>
    </row>
    <row r="2" spans="1:9" x14ac:dyDescent="0.3">
      <c r="A2" t="s">
        <v>14</v>
      </c>
      <c r="B2" t="s">
        <v>497</v>
      </c>
      <c r="C2" t="s">
        <v>487</v>
      </c>
      <c r="D2">
        <v>50000</v>
      </c>
      <c r="E2">
        <v>48000</v>
      </c>
      <c r="F2">
        <v>20</v>
      </c>
      <c r="G2">
        <v>96</v>
      </c>
      <c r="H2" t="s">
        <v>501</v>
      </c>
      <c r="I2" t="s">
        <v>505</v>
      </c>
    </row>
    <row r="3" spans="1:9" x14ac:dyDescent="0.3">
      <c r="A3" t="s">
        <v>13</v>
      </c>
      <c r="B3" t="s">
        <v>498</v>
      </c>
      <c r="C3" t="s">
        <v>485</v>
      </c>
      <c r="D3">
        <v>45000</v>
      </c>
      <c r="E3">
        <v>46000</v>
      </c>
      <c r="F3">
        <v>18</v>
      </c>
      <c r="G3">
        <v>102</v>
      </c>
      <c r="H3" t="s">
        <v>502</v>
      </c>
      <c r="I3" t="s">
        <v>505</v>
      </c>
    </row>
    <row r="4" spans="1:9" x14ac:dyDescent="0.3">
      <c r="A4" t="s">
        <v>11</v>
      </c>
      <c r="B4" t="s">
        <v>499</v>
      </c>
      <c r="C4" t="s">
        <v>486</v>
      </c>
      <c r="D4">
        <v>55000</v>
      </c>
      <c r="E4">
        <v>52000</v>
      </c>
      <c r="F4">
        <v>25</v>
      </c>
      <c r="G4">
        <v>94</v>
      </c>
      <c r="H4" t="s">
        <v>503</v>
      </c>
      <c r="I4" t="s">
        <v>506</v>
      </c>
    </row>
    <row r="5" spans="1:9" x14ac:dyDescent="0.3">
      <c r="A5" t="s">
        <v>12</v>
      </c>
      <c r="B5" t="s">
        <v>500</v>
      </c>
      <c r="C5" t="s">
        <v>484</v>
      </c>
      <c r="D5">
        <v>60000</v>
      </c>
      <c r="E5">
        <v>61000</v>
      </c>
      <c r="F5">
        <v>22</v>
      </c>
      <c r="G5">
        <v>102</v>
      </c>
      <c r="H5" t="s">
        <v>504</v>
      </c>
      <c r="I5" t="s">
        <v>505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486AA-60B2-4682-929A-85FF897DA8DC}">
  <dimension ref="A1:I25"/>
  <sheetViews>
    <sheetView topLeftCell="D1" workbookViewId="0">
      <selection activeCell="F10" sqref="F10:F14"/>
    </sheetView>
  </sheetViews>
  <sheetFormatPr defaultRowHeight="14.4" x14ac:dyDescent="0.3"/>
  <cols>
    <col min="1" max="1" width="12.5546875" bestFit="1" customWidth="1"/>
    <col min="2" max="3" width="16.33203125" bestFit="1" customWidth="1"/>
    <col min="4" max="4" width="14.88671875" bestFit="1" customWidth="1"/>
    <col min="5" max="5" width="12.5546875" bestFit="1" customWidth="1"/>
    <col min="6" max="6" width="16.33203125" bestFit="1" customWidth="1"/>
    <col min="7" max="8" width="12.5546875" bestFit="1" customWidth="1"/>
    <col min="9" max="9" width="16.33203125" bestFit="1" customWidth="1"/>
  </cols>
  <sheetData>
    <row r="1" spans="1:9" x14ac:dyDescent="0.3">
      <c r="A1" t="s">
        <v>511</v>
      </c>
      <c r="B1" t="s">
        <v>514</v>
      </c>
      <c r="C1" t="s">
        <v>515</v>
      </c>
      <c r="D1" t="s">
        <v>516</v>
      </c>
    </row>
    <row r="2" spans="1:9" x14ac:dyDescent="0.3">
      <c r="A2" s="5">
        <v>515423.9299999997</v>
      </c>
      <c r="B2" s="5">
        <v>24375000</v>
      </c>
      <c r="C2" s="5">
        <v>24017000</v>
      </c>
      <c r="D2" s="5">
        <v>4649</v>
      </c>
    </row>
    <row r="5" spans="1:9" x14ac:dyDescent="0.3">
      <c r="H5" s="3" t="s">
        <v>512</v>
      </c>
      <c r="I5" t="s">
        <v>511</v>
      </c>
    </row>
    <row r="6" spans="1:9" x14ac:dyDescent="0.3">
      <c r="H6" s="4" t="s">
        <v>482</v>
      </c>
      <c r="I6" s="5">
        <v>192858.72000000006</v>
      </c>
    </row>
    <row r="7" spans="1:9" x14ac:dyDescent="0.3">
      <c r="H7" s="4" t="s">
        <v>481</v>
      </c>
      <c r="I7" s="5">
        <v>167332.68000000005</v>
      </c>
    </row>
    <row r="8" spans="1:9" x14ac:dyDescent="0.3">
      <c r="H8" s="4" t="s">
        <v>483</v>
      </c>
      <c r="I8" s="5">
        <v>155232.53</v>
      </c>
    </row>
    <row r="9" spans="1:9" x14ac:dyDescent="0.3">
      <c r="A9" s="3" t="s">
        <v>512</v>
      </c>
      <c r="B9" t="s">
        <v>511</v>
      </c>
      <c r="E9" s="3" t="s">
        <v>512</v>
      </c>
      <c r="F9" t="s">
        <v>511</v>
      </c>
      <c r="H9" s="4" t="s">
        <v>513</v>
      </c>
      <c r="I9" s="5">
        <v>515423.9299999997</v>
      </c>
    </row>
    <row r="10" spans="1:9" x14ac:dyDescent="0.3">
      <c r="A10" s="4" t="s">
        <v>478</v>
      </c>
      <c r="B10" s="5">
        <v>138373.81000000003</v>
      </c>
      <c r="E10" s="4" t="s">
        <v>486</v>
      </c>
      <c r="F10" s="5">
        <v>141628.97000000009</v>
      </c>
    </row>
    <row r="11" spans="1:9" x14ac:dyDescent="0.3">
      <c r="A11" s="4" t="s">
        <v>480</v>
      </c>
      <c r="B11" s="5">
        <v>114989.4</v>
      </c>
      <c r="E11" s="4" t="s">
        <v>485</v>
      </c>
      <c r="F11" s="5">
        <v>132256.78999999995</v>
      </c>
    </row>
    <row r="12" spans="1:9" x14ac:dyDescent="0.3">
      <c r="A12" s="4" t="s">
        <v>477</v>
      </c>
      <c r="B12" s="5">
        <v>128057.95000000003</v>
      </c>
      <c r="E12" s="4" t="s">
        <v>484</v>
      </c>
      <c r="F12" s="5">
        <v>123575.64999999998</v>
      </c>
    </row>
    <row r="13" spans="1:9" x14ac:dyDescent="0.3">
      <c r="A13" s="4" t="s">
        <v>479</v>
      </c>
      <c r="B13" s="5">
        <v>134002.76999999999</v>
      </c>
      <c r="E13" s="4" t="s">
        <v>487</v>
      </c>
      <c r="F13" s="5">
        <v>117962.52000000002</v>
      </c>
    </row>
    <row r="14" spans="1:9" x14ac:dyDescent="0.3">
      <c r="A14" s="4" t="s">
        <v>513</v>
      </c>
      <c r="B14" s="5">
        <v>515423.9299999997</v>
      </c>
      <c r="E14" s="4" t="s">
        <v>513</v>
      </c>
      <c r="F14" s="5">
        <v>515423.9299999997</v>
      </c>
    </row>
    <row r="19" spans="2:9" x14ac:dyDescent="0.3">
      <c r="G19" s="3" t="s">
        <v>512</v>
      </c>
      <c r="H19" t="s">
        <v>514</v>
      </c>
      <c r="I19" t="s">
        <v>515</v>
      </c>
    </row>
    <row r="20" spans="2:9" x14ac:dyDescent="0.3">
      <c r="B20" s="3" t="s">
        <v>512</v>
      </c>
      <c r="C20" t="s">
        <v>511</v>
      </c>
      <c r="G20" s="4" t="s">
        <v>497</v>
      </c>
      <c r="H20" s="5">
        <v>6200000</v>
      </c>
      <c r="I20" s="5">
        <v>5952000</v>
      </c>
    </row>
    <row r="21" spans="2:9" x14ac:dyDescent="0.3">
      <c r="B21" s="4" t="s">
        <v>497</v>
      </c>
      <c r="C21" s="5">
        <v>127379.84000000001</v>
      </c>
      <c r="G21" s="4" t="s">
        <v>498</v>
      </c>
      <c r="H21" s="5">
        <v>4635000</v>
      </c>
      <c r="I21" s="5">
        <v>4738000</v>
      </c>
    </row>
    <row r="22" spans="2:9" x14ac:dyDescent="0.3">
      <c r="B22" s="4" t="s">
        <v>498</v>
      </c>
      <c r="C22" s="5">
        <v>113581.06000000001</v>
      </c>
      <c r="G22" s="4" t="s">
        <v>499</v>
      </c>
      <c r="H22" s="5">
        <v>6160000</v>
      </c>
      <c r="I22" s="5">
        <v>5824000</v>
      </c>
    </row>
    <row r="23" spans="2:9" x14ac:dyDescent="0.3">
      <c r="B23" s="4" t="s">
        <v>499</v>
      </c>
      <c r="C23" s="5">
        <v>132843.22999999998</v>
      </c>
      <c r="G23" s="4" t="s">
        <v>500</v>
      </c>
      <c r="H23" s="5">
        <v>7380000</v>
      </c>
      <c r="I23" s="5">
        <v>7503000</v>
      </c>
    </row>
    <row r="24" spans="2:9" x14ac:dyDescent="0.3">
      <c r="B24" s="4" t="s">
        <v>500</v>
      </c>
      <c r="C24" s="5">
        <v>141619.79999999999</v>
      </c>
      <c r="G24" s="4" t="s">
        <v>513</v>
      </c>
      <c r="H24" s="5">
        <v>24375000</v>
      </c>
      <c r="I24" s="5">
        <v>24017000</v>
      </c>
    </row>
    <row r="25" spans="2:9" x14ac:dyDescent="0.3">
      <c r="B25" s="4" t="s">
        <v>513</v>
      </c>
      <c r="C25" s="5">
        <v>515423.9299999997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E18F6-9742-4D77-8153-A1E1AE8A655F}">
  <dimension ref="C3:W46"/>
  <sheetViews>
    <sheetView showGridLines="0" tabSelected="1" topLeftCell="B8" zoomScaleNormal="100" workbookViewId="0">
      <selection activeCell="M48" sqref="M48"/>
    </sheetView>
  </sheetViews>
  <sheetFormatPr defaultRowHeight="14.4" x14ac:dyDescent="0.3"/>
  <sheetData>
    <row r="3" spans="3:23" ht="15" thickBot="1" x14ac:dyDescent="0.35"/>
    <row r="4" spans="3:23" x14ac:dyDescent="0.3">
      <c r="C4" s="11"/>
      <c r="D4" s="12"/>
      <c r="E4" s="12"/>
      <c r="F4" s="12"/>
      <c r="G4" s="12"/>
      <c r="H4" s="12"/>
      <c r="I4" s="12"/>
      <c r="J4" s="12"/>
      <c r="K4" s="12"/>
      <c r="L4" s="12"/>
      <c r="M4" s="12"/>
      <c r="N4" s="12"/>
      <c r="O4" s="12"/>
      <c r="P4" s="12"/>
      <c r="Q4" s="12"/>
      <c r="R4" s="12"/>
      <c r="S4" s="12"/>
      <c r="T4" s="12"/>
      <c r="U4" s="12"/>
      <c r="V4" s="12"/>
      <c r="W4" s="13"/>
    </row>
    <row r="5" spans="3:23" x14ac:dyDescent="0.3">
      <c r="C5" s="14"/>
      <c r="D5" s="15"/>
      <c r="E5" s="15"/>
      <c r="F5" s="15"/>
      <c r="G5" s="15"/>
      <c r="H5" s="15"/>
      <c r="I5" s="15"/>
      <c r="J5" s="15"/>
      <c r="K5" s="15"/>
      <c r="L5" s="15"/>
      <c r="M5" s="15"/>
      <c r="N5" s="15"/>
      <c r="O5" s="15"/>
      <c r="P5" s="15"/>
      <c r="Q5" s="15"/>
      <c r="R5" s="15"/>
      <c r="S5" s="15"/>
      <c r="T5" s="15"/>
      <c r="U5" s="15"/>
      <c r="V5" s="15"/>
      <c r="W5" s="16"/>
    </row>
    <row r="6" spans="3:23" x14ac:dyDescent="0.3">
      <c r="C6" s="14"/>
      <c r="D6" s="15"/>
      <c r="E6" s="15"/>
      <c r="F6" s="15"/>
      <c r="G6" s="15"/>
      <c r="H6" s="15"/>
      <c r="I6" s="15"/>
      <c r="J6" s="15"/>
      <c r="K6" s="15"/>
      <c r="L6" s="15"/>
      <c r="M6" s="15"/>
      <c r="N6" s="15"/>
      <c r="O6" s="15"/>
      <c r="P6" s="15"/>
      <c r="Q6" s="15"/>
      <c r="R6" s="15"/>
      <c r="S6" s="15"/>
      <c r="T6" s="15"/>
      <c r="U6" s="15"/>
      <c r="V6" s="15"/>
      <c r="W6" s="16"/>
    </row>
    <row r="7" spans="3:23" x14ac:dyDescent="0.3">
      <c r="C7" s="14"/>
      <c r="D7" s="15"/>
      <c r="E7" s="15"/>
      <c r="F7" s="15"/>
      <c r="G7" s="15"/>
      <c r="H7" s="15"/>
      <c r="I7" s="15"/>
      <c r="J7" s="15"/>
      <c r="K7" s="15"/>
      <c r="L7" s="15"/>
      <c r="M7" s="15"/>
      <c r="N7" s="15"/>
      <c r="O7" s="15"/>
      <c r="P7" s="15"/>
      <c r="Q7" s="15"/>
      <c r="R7" s="15"/>
      <c r="S7" s="15"/>
      <c r="T7" s="15"/>
      <c r="U7" s="15"/>
      <c r="V7" s="15"/>
      <c r="W7" s="16"/>
    </row>
    <row r="8" spans="3:23" x14ac:dyDescent="0.3">
      <c r="C8" s="6"/>
      <c r="W8" s="7"/>
    </row>
    <row r="9" spans="3:23" x14ac:dyDescent="0.3">
      <c r="C9" s="6"/>
      <c r="W9" s="7"/>
    </row>
    <row r="10" spans="3:23" x14ac:dyDescent="0.3">
      <c r="C10" s="6"/>
      <c r="W10" s="7"/>
    </row>
    <row r="11" spans="3:23" x14ac:dyDescent="0.3">
      <c r="C11" s="6"/>
      <c r="W11" s="7"/>
    </row>
    <row r="12" spans="3:23" x14ac:dyDescent="0.3">
      <c r="C12" s="6"/>
      <c r="W12" s="7"/>
    </row>
    <row r="13" spans="3:23" x14ac:dyDescent="0.3">
      <c r="C13" s="6"/>
      <c r="W13" s="7"/>
    </row>
    <row r="14" spans="3:23" x14ac:dyDescent="0.3">
      <c r="C14" s="6"/>
      <c r="W14" s="7"/>
    </row>
    <row r="15" spans="3:23" x14ac:dyDescent="0.3">
      <c r="C15" s="6"/>
      <c r="W15" s="7"/>
    </row>
    <row r="16" spans="3:23" x14ac:dyDescent="0.3">
      <c r="C16" s="6"/>
      <c r="W16" s="7"/>
    </row>
    <row r="17" spans="3:23" x14ac:dyDescent="0.3">
      <c r="C17" s="6"/>
      <c r="W17" s="7"/>
    </row>
    <row r="18" spans="3:23" x14ac:dyDescent="0.3">
      <c r="C18" s="6"/>
      <c r="W18" s="7"/>
    </row>
    <row r="19" spans="3:23" x14ac:dyDescent="0.3">
      <c r="C19" s="6"/>
      <c r="W19" s="7"/>
    </row>
    <row r="20" spans="3:23" x14ac:dyDescent="0.3">
      <c r="C20" s="6"/>
      <c r="W20" s="7"/>
    </row>
    <row r="21" spans="3:23" x14ac:dyDescent="0.3">
      <c r="C21" s="6"/>
      <c r="W21" s="7"/>
    </row>
    <row r="22" spans="3:23" x14ac:dyDescent="0.3">
      <c r="C22" s="6"/>
      <c r="W22" s="7"/>
    </row>
    <row r="23" spans="3:23" x14ac:dyDescent="0.3">
      <c r="C23" s="6"/>
      <c r="W23" s="7"/>
    </row>
    <row r="24" spans="3:23" x14ac:dyDescent="0.3">
      <c r="C24" s="6"/>
      <c r="W24" s="7"/>
    </row>
    <row r="25" spans="3:23" x14ac:dyDescent="0.3">
      <c r="C25" s="6"/>
      <c r="W25" s="7"/>
    </row>
    <row r="26" spans="3:23" x14ac:dyDescent="0.3">
      <c r="C26" s="6"/>
      <c r="W26" s="7"/>
    </row>
    <row r="27" spans="3:23" x14ac:dyDescent="0.3">
      <c r="C27" s="6"/>
      <c r="W27" s="7"/>
    </row>
    <row r="28" spans="3:23" x14ac:dyDescent="0.3">
      <c r="C28" s="6"/>
      <c r="W28" s="7"/>
    </row>
    <row r="29" spans="3:23" x14ac:dyDescent="0.3">
      <c r="C29" s="6"/>
      <c r="W29" s="7"/>
    </row>
    <row r="30" spans="3:23" x14ac:dyDescent="0.3">
      <c r="C30" s="6"/>
      <c r="W30" s="7"/>
    </row>
    <row r="31" spans="3:23" x14ac:dyDescent="0.3">
      <c r="C31" s="6"/>
      <c r="W31" s="7"/>
    </row>
    <row r="32" spans="3:23" x14ac:dyDescent="0.3">
      <c r="C32" s="6"/>
      <c r="W32" s="7"/>
    </row>
    <row r="33" spans="3:23" x14ac:dyDescent="0.3">
      <c r="C33" s="6"/>
      <c r="W33" s="7"/>
    </row>
    <row r="34" spans="3:23" x14ac:dyDescent="0.3">
      <c r="C34" s="6"/>
      <c r="W34" s="7"/>
    </row>
    <row r="35" spans="3:23" x14ac:dyDescent="0.3">
      <c r="C35" s="6"/>
      <c r="W35" s="7"/>
    </row>
    <row r="36" spans="3:23" x14ac:dyDescent="0.3">
      <c r="C36" s="6"/>
      <c r="W36" s="7"/>
    </row>
    <row r="37" spans="3:23" x14ac:dyDescent="0.3">
      <c r="C37" s="6"/>
      <c r="W37" s="7"/>
    </row>
    <row r="38" spans="3:23" x14ac:dyDescent="0.3">
      <c r="C38" s="6"/>
      <c r="W38" s="7"/>
    </row>
    <row r="39" spans="3:23" x14ac:dyDescent="0.3">
      <c r="C39" s="6"/>
      <c r="W39" s="7"/>
    </row>
    <row r="40" spans="3:23" x14ac:dyDescent="0.3">
      <c r="C40" s="6"/>
      <c r="W40" s="7"/>
    </row>
    <row r="41" spans="3:23" x14ac:dyDescent="0.3">
      <c r="C41" s="6"/>
      <c r="W41" s="7"/>
    </row>
    <row r="42" spans="3:23" x14ac:dyDescent="0.3">
      <c r="C42" s="6"/>
      <c r="W42" s="7"/>
    </row>
    <row r="43" spans="3:23" x14ac:dyDescent="0.3">
      <c r="C43" s="6"/>
      <c r="W43" s="7"/>
    </row>
    <row r="44" spans="3:23" x14ac:dyDescent="0.3">
      <c r="C44" s="6"/>
      <c r="W44" s="7"/>
    </row>
    <row r="45" spans="3:23" x14ac:dyDescent="0.3">
      <c r="C45" s="6"/>
      <c r="W45" s="7"/>
    </row>
    <row r="46" spans="3:23" ht="15" thickBot="1" x14ac:dyDescent="0.35">
      <c r="C46" s="8"/>
      <c r="D46" s="9"/>
      <c r="E46" s="9"/>
      <c r="F46" s="9"/>
      <c r="G46" s="9"/>
      <c r="H46" s="9"/>
      <c r="I46" s="9"/>
      <c r="J46" s="9"/>
      <c r="K46" s="9"/>
      <c r="L46" s="9"/>
      <c r="M46" s="9"/>
      <c r="N46" s="9"/>
      <c r="O46" s="9"/>
      <c r="P46" s="9"/>
      <c r="Q46" s="9"/>
      <c r="R46" s="9"/>
      <c r="S46" s="9"/>
      <c r="T46" s="9"/>
      <c r="U46" s="9"/>
      <c r="V46" s="9"/>
      <c r="W46" s="10"/>
    </row>
  </sheetData>
  <mergeCells count="1">
    <mergeCell ref="C4:W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Orders</vt:lpstr>
      <vt:lpstr>Sales Team</vt:lpstr>
      <vt:lpstr>Pre</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dc:creator>
  <cp:lastModifiedBy>Alaa Magdy</cp:lastModifiedBy>
  <dcterms:created xsi:type="dcterms:W3CDTF">2024-12-10T03:34:38Z</dcterms:created>
  <dcterms:modified xsi:type="dcterms:W3CDTF">2024-12-28T22:23:09Z</dcterms:modified>
</cp:coreProperties>
</file>