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3820" windowHeight="12915" tabRatio="787" activeTab="2"/>
  </bookViews>
  <sheets>
    <sheet name="kTsoil_experimentLeo" sheetId="1" r:id="rId1"/>
    <sheet name="kTsoil_synthetic_lin" sheetId="8" r:id="rId2"/>
    <sheet name="kTsoil_synthetic_elipse" sheetId="4" r:id="rId3"/>
    <sheet name="kTsoil_synthetic_exp" sheetId="7" r:id="rId4"/>
    <sheet name="kTsoil_synthetic_hyperbole" sheetId="6" r:id="rId5"/>
    <sheet name="TEST1year" sheetId="2" r:id="rId6"/>
    <sheet name="chartLin_T_Tsoil_Tg" sheetId="3" r:id="rId7"/>
    <sheet name="chartElpsFC_T_Tsoil_Tg" sheetId="5" r:id="rId8"/>
    <sheet name="chartElpsPOR_T_Tu_Tg" sheetId="9" r:id="rId9"/>
  </sheets>
  <definedNames>
    <definedName name="FC">kTsoil_synthetic_elipse!$B$47</definedName>
    <definedName name="h">kTsoil_synthetic_hyperbole!$I$2</definedName>
    <definedName name="k">kTsoil_synthetic_hyperbole!$J$2</definedName>
    <definedName name="kTumax">kTsoil_synthetic_elipse!$H$4</definedName>
    <definedName name="kTumin">kTsoil_synthetic_elipse!$G$4</definedName>
    <definedName name="m">kTsoil_synthetic_hyperbole!$H$2</definedName>
    <definedName name="n">kTsoil_synthetic_elipse!$I$4</definedName>
    <definedName name="POR">kTsoil_synthetic_elipse!$B$54</definedName>
    <definedName name="solver_adj" localSheetId="2" hidden="1">kTsoil_synthetic_elipse!$G$4,kTsoil_synthetic_elipse!$I$4</definedName>
    <definedName name="solver_adj" localSheetId="3" hidden="1">kTsoil_synthetic_exp!$H$2</definedName>
    <definedName name="solver_adj" localSheetId="4" hidden="1">kTsoil_synthetic_hyperbole!$H$2</definedName>
    <definedName name="solver_adj" localSheetId="1" hidden="1">kTsoil_synthetic_lin!$F$2,kTsoil_synthetic_lin!$H$2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1" hidden="1">2147483647</definedName>
    <definedName name="solver_lhs1" localSheetId="2" hidden="1">kTsoil_synthetic_elipse!$G$4</definedName>
    <definedName name="solver_lhs1" localSheetId="3" hidden="1">kTsoil_synthetic_exp!$I$2</definedName>
    <definedName name="solver_lhs1" localSheetId="4" hidden="1">kTsoil_synthetic_hyperbole!$I$2</definedName>
    <definedName name="solver_lhs1" localSheetId="1" hidden="1">kTsoil_synthetic_lin!$F$2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1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1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1" hidden="1">2147483647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1" hidden="1">0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opt" localSheetId="2" hidden="1">kTsoil_synthetic_elipse!#REF!</definedName>
    <definedName name="solver_opt" localSheetId="3" hidden="1">kTsoil_synthetic_exp!$F$2</definedName>
    <definedName name="solver_opt" localSheetId="4" hidden="1">kTsoil_synthetic_hyperbole!$F$2</definedName>
    <definedName name="solver_opt" localSheetId="1" hidden="1">kTsoil_synthetic_lin!#REF!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1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1" hidden="1">1</definedName>
    <definedName name="solver_rel1" localSheetId="2" hidden="1">1</definedName>
    <definedName name="solver_rel1" localSheetId="3" hidden="1">3</definedName>
    <definedName name="solver_rel1" localSheetId="4" hidden="1">3</definedName>
    <definedName name="solver_rel1" localSheetId="1" hidden="1">1</definedName>
    <definedName name="solver_rhs1" localSheetId="2" hidden="1">-0.000000001</definedName>
    <definedName name="solver_rhs1" localSheetId="3" hidden="1">1E-39</definedName>
    <definedName name="solver_rhs1" localSheetId="4" hidden="1">1E-39</definedName>
    <definedName name="solver_rhs1" localSheetId="1" hidden="1">-0.000000001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1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1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1" hidden="1">0.01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typ" localSheetId="1" hidden="1">3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1" hidden="1">3</definedName>
    <definedName name="WP">kTsoil_synthetic_elipse!$B$13</definedName>
  </definedNames>
  <calcPr calcId="145621"/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4" i="4"/>
  <c r="C3" i="1"/>
  <c r="C4" i="4" l="1"/>
  <c r="D3" i="8" l="1"/>
  <c r="D12" i="8"/>
  <c r="D2" i="8"/>
  <c r="B13" i="8"/>
  <c r="D13" i="8" s="1"/>
  <c r="B3" i="8"/>
  <c r="B4" i="8" l="1"/>
  <c r="D4" i="8" s="1"/>
  <c r="B14" i="8"/>
  <c r="D14" i="8" s="1"/>
  <c r="B15" i="8" l="1"/>
  <c r="D15" i="8" s="1"/>
  <c r="B5" i="8"/>
  <c r="D5" i="8" s="1"/>
  <c r="B15" i="4"/>
  <c r="D36" i="7"/>
  <c r="D11" i="7"/>
  <c r="B3" i="7"/>
  <c r="B5" i="4"/>
  <c r="D36" i="6"/>
  <c r="D11" i="6"/>
  <c r="B3" i="6"/>
  <c r="B16" i="4" l="1"/>
  <c r="B16" i="8"/>
  <c r="D16" i="8" s="1"/>
  <c r="B6" i="8"/>
  <c r="D6" i="8" s="1"/>
  <c r="B6" i="4"/>
  <c r="B4" i="7"/>
  <c r="B4" i="6"/>
  <c r="B17" i="4" l="1"/>
  <c r="B7" i="8"/>
  <c r="D7" i="8" s="1"/>
  <c r="B17" i="8"/>
  <c r="D17" i="8" s="1"/>
  <c r="B7" i="4"/>
  <c r="B5" i="7"/>
  <c r="B5" i="6"/>
  <c r="F7" i="1"/>
  <c r="F21" i="1"/>
  <c r="F14" i="1"/>
  <c r="B18" i="4" l="1"/>
  <c r="B18" i="8"/>
  <c r="D18" i="8" s="1"/>
  <c r="B8" i="8"/>
  <c r="D8" i="8" s="1"/>
  <c r="B8" i="4"/>
  <c r="B6" i="7"/>
  <c r="B6" i="6"/>
  <c r="B19" i="4" l="1"/>
  <c r="B9" i="8"/>
  <c r="D9" i="8" s="1"/>
  <c r="B19" i="8"/>
  <c r="D19" i="8" s="1"/>
  <c r="B9" i="4"/>
  <c r="B7" i="7"/>
  <c r="B7" i="6"/>
  <c r="B7" i="1"/>
  <c r="J2" i="1" s="1"/>
  <c r="B14" i="1"/>
  <c r="J3" i="1" s="1"/>
  <c r="B21" i="1"/>
  <c r="J4" i="1" s="1"/>
  <c r="C18" i="1"/>
  <c r="C19" i="1"/>
  <c r="C20" i="1"/>
  <c r="C17" i="1"/>
  <c r="C11" i="1"/>
  <c r="C12" i="1"/>
  <c r="C13" i="1"/>
  <c r="C10" i="1"/>
  <c r="D21" i="1"/>
  <c r="E17" i="1" s="1"/>
  <c r="E21" i="1" s="1"/>
  <c r="D14" i="1"/>
  <c r="E10" i="1" s="1"/>
  <c r="E14" i="1" s="1"/>
  <c r="D7" i="1"/>
  <c r="E3" i="1" s="1"/>
  <c r="E7" i="1" s="1"/>
  <c r="C4" i="1"/>
  <c r="C5" i="1"/>
  <c r="C6" i="1"/>
  <c r="B20" i="4" l="1"/>
  <c r="B20" i="8"/>
  <c r="D20" i="8" s="1"/>
  <c r="B10" i="8"/>
  <c r="D10" i="8" s="1"/>
  <c r="B10" i="4"/>
  <c r="B8" i="7"/>
  <c r="B8" i="6"/>
  <c r="C7" i="1"/>
  <c r="G3" i="1" s="1"/>
  <c r="G7" i="1" s="1"/>
  <c r="C21" i="1"/>
  <c r="K4" i="1" s="1"/>
  <c r="C14" i="1"/>
  <c r="B21" i="4" l="1"/>
  <c r="B11" i="8"/>
  <c r="D11" i="8" s="1"/>
  <c r="B11" i="4"/>
  <c r="B9" i="7"/>
  <c r="B9" i="6"/>
  <c r="K2" i="1"/>
  <c r="G17" i="1"/>
  <c r="G21" i="1" s="1"/>
  <c r="G10" i="1"/>
  <c r="G14" i="1" s="1"/>
  <c r="K3" i="1"/>
  <c r="B22" i="4" l="1"/>
  <c r="B21" i="8"/>
  <c r="D21" i="8" s="1"/>
  <c r="B12" i="4"/>
  <c r="B10" i="7"/>
  <c r="B10" i="6"/>
  <c r="B22" i="8" l="1"/>
  <c r="D22" i="8" s="1"/>
  <c r="B13" i="4"/>
  <c r="C12" i="4" s="1"/>
  <c r="B11" i="7"/>
  <c r="B11" i="6"/>
  <c r="I5" i="2" l="1"/>
  <c r="I7" i="2"/>
  <c r="I9" i="2"/>
  <c r="I11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I125" i="2"/>
  <c r="I127" i="2"/>
  <c r="I129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297" i="2"/>
  <c r="I299" i="2"/>
  <c r="I301" i="2"/>
  <c r="I303" i="2"/>
  <c r="I305" i="2"/>
  <c r="I307" i="2"/>
  <c r="I309" i="2"/>
  <c r="I311" i="2"/>
  <c r="I313" i="2"/>
  <c r="I315" i="2"/>
  <c r="I317" i="2"/>
  <c r="I319" i="2"/>
  <c r="I321" i="2"/>
  <c r="I323" i="2"/>
  <c r="I325" i="2"/>
  <c r="I327" i="2"/>
  <c r="I329" i="2"/>
  <c r="I331" i="2"/>
  <c r="I333" i="2"/>
  <c r="I335" i="2"/>
  <c r="I337" i="2"/>
  <c r="I339" i="2"/>
  <c r="I341" i="2"/>
  <c r="I343" i="2"/>
  <c r="I345" i="2"/>
  <c r="I347" i="2"/>
  <c r="I349" i="2"/>
  <c r="I351" i="2"/>
  <c r="I353" i="2"/>
  <c r="I355" i="2"/>
  <c r="I357" i="2"/>
  <c r="I359" i="2"/>
  <c r="I361" i="2"/>
  <c r="I363" i="2"/>
  <c r="I365" i="2"/>
  <c r="I367" i="2"/>
  <c r="I369" i="2"/>
  <c r="I371" i="2"/>
  <c r="I373" i="2"/>
  <c r="I375" i="2"/>
  <c r="I377" i="2"/>
  <c r="I379" i="2"/>
  <c r="I381" i="2"/>
  <c r="I383" i="2"/>
  <c r="I385" i="2"/>
  <c r="I387" i="2"/>
  <c r="I389" i="2"/>
  <c r="I391" i="2"/>
  <c r="I393" i="2"/>
  <c r="I395" i="2"/>
  <c r="I397" i="2"/>
  <c r="I399" i="2"/>
  <c r="I401" i="2"/>
  <c r="I403" i="2"/>
  <c r="I405" i="2"/>
  <c r="I407" i="2"/>
  <c r="I409" i="2"/>
  <c r="I411" i="2"/>
  <c r="I413" i="2"/>
  <c r="I415" i="2"/>
  <c r="I417" i="2"/>
  <c r="I419" i="2"/>
  <c r="I421" i="2"/>
  <c r="I423" i="2"/>
  <c r="I425" i="2"/>
  <c r="I427" i="2"/>
  <c r="I429" i="2"/>
  <c r="I431" i="2"/>
  <c r="I433" i="2"/>
  <c r="I435" i="2"/>
  <c r="I437" i="2"/>
  <c r="I439" i="2"/>
  <c r="I441" i="2"/>
  <c r="I443" i="2"/>
  <c r="I445" i="2"/>
  <c r="I447" i="2"/>
  <c r="I449" i="2"/>
  <c r="I451" i="2"/>
  <c r="I453" i="2"/>
  <c r="I455" i="2"/>
  <c r="I457" i="2"/>
  <c r="I459" i="2"/>
  <c r="I461" i="2"/>
  <c r="I463" i="2"/>
  <c r="I465" i="2"/>
  <c r="I467" i="2"/>
  <c r="I469" i="2"/>
  <c r="I471" i="2"/>
  <c r="I473" i="2"/>
  <c r="I475" i="2"/>
  <c r="I477" i="2"/>
  <c r="I479" i="2"/>
  <c r="I481" i="2"/>
  <c r="I483" i="2"/>
  <c r="I485" i="2"/>
  <c r="I487" i="2"/>
  <c r="I489" i="2"/>
  <c r="I491" i="2"/>
  <c r="I493" i="2"/>
  <c r="I495" i="2"/>
  <c r="I497" i="2"/>
  <c r="I499" i="2"/>
  <c r="I501" i="2"/>
  <c r="I503" i="2"/>
  <c r="I505" i="2"/>
  <c r="I507" i="2"/>
  <c r="I509" i="2"/>
  <c r="I511" i="2"/>
  <c r="I513" i="2"/>
  <c r="I515" i="2"/>
  <c r="I517" i="2"/>
  <c r="I519" i="2"/>
  <c r="I521" i="2"/>
  <c r="I523" i="2"/>
  <c r="I525" i="2"/>
  <c r="I527" i="2"/>
  <c r="I529" i="2"/>
  <c r="I531" i="2"/>
  <c r="I533" i="2"/>
  <c r="I535" i="2"/>
  <c r="I537" i="2"/>
  <c r="I539" i="2"/>
  <c r="I541" i="2"/>
  <c r="I543" i="2"/>
  <c r="I545" i="2"/>
  <c r="I547" i="2"/>
  <c r="I549" i="2"/>
  <c r="I551" i="2"/>
  <c r="I553" i="2"/>
  <c r="I555" i="2"/>
  <c r="I557" i="2"/>
  <c r="I559" i="2"/>
  <c r="I561" i="2"/>
  <c r="I563" i="2"/>
  <c r="I565" i="2"/>
  <c r="I567" i="2"/>
  <c r="I569" i="2"/>
  <c r="I571" i="2"/>
  <c r="I573" i="2"/>
  <c r="I575" i="2"/>
  <c r="I577" i="2"/>
  <c r="I579" i="2"/>
  <c r="I581" i="2"/>
  <c r="I583" i="2"/>
  <c r="I585" i="2"/>
  <c r="I587" i="2"/>
  <c r="I589" i="2"/>
  <c r="I591" i="2"/>
  <c r="I593" i="2"/>
  <c r="I595" i="2"/>
  <c r="I597" i="2"/>
  <c r="I599" i="2"/>
  <c r="I601" i="2"/>
  <c r="I603" i="2"/>
  <c r="I605" i="2"/>
  <c r="I607" i="2"/>
  <c r="I609" i="2"/>
  <c r="I611" i="2"/>
  <c r="I613" i="2"/>
  <c r="I615" i="2"/>
  <c r="I617" i="2"/>
  <c r="I619" i="2"/>
  <c r="I621" i="2"/>
  <c r="I623" i="2"/>
  <c r="I625" i="2"/>
  <c r="I627" i="2"/>
  <c r="I629" i="2"/>
  <c r="I631" i="2"/>
  <c r="I633" i="2"/>
  <c r="I635" i="2"/>
  <c r="I637" i="2"/>
  <c r="I639" i="2"/>
  <c r="I641" i="2"/>
  <c r="I643" i="2"/>
  <c r="I645" i="2"/>
  <c r="I647" i="2"/>
  <c r="I649" i="2"/>
  <c r="I651" i="2"/>
  <c r="I653" i="2"/>
  <c r="I655" i="2"/>
  <c r="I657" i="2"/>
  <c r="I659" i="2"/>
  <c r="I661" i="2"/>
  <c r="I663" i="2"/>
  <c r="I665" i="2"/>
  <c r="I667" i="2"/>
  <c r="I669" i="2"/>
  <c r="I671" i="2"/>
  <c r="I673" i="2"/>
  <c r="I675" i="2"/>
  <c r="I677" i="2"/>
  <c r="I679" i="2"/>
  <c r="I681" i="2"/>
  <c r="I683" i="2"/>
  <c r="I685" i="2"/>
  <c r="I687" i="2"/>
  <c r="I689" i="2"/>
  <c r="I691" i="2"/>
  <c r="I693" i="2"/>
  <c r="I695" i="2"/>
  <c r="I697" i="2"/>
  <c r="I699" i="2"/>
  <c r="I701" i="2"/>
  <c r="I703" i="2"/>
  <c r="I705" i="2"/>
  <c r="I707" i="2"/>
  <c r="I709" i="2"/>
  <c r="I711" i="2"/>
  <c r="I713" i="2"/>
  <c r="I715" i="2"/>
  <c r="I717" i="2"/>
  <c r="I719" i="2"/>
  <c r="I721" i="2"/>
  <c r="I723" i="2"/>
  <c r="I725" i="2"/>
  <c r="I727" i="2"/>
  <c r="I729" i="2"/>
  <c r="I731" i="2"/>
  <c r="I3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314" i="2"/>
  <c r="F318" i="2"/>
  <c r="F322" i="2"/>
  <c r="F326" i="2"/>
  <c r="F334" i="2"/>
  <c r="F338" i="2"/>
  <c r="F342" i="2"/>
  <c r="F346" i="2"/>
  <c r="F350" i="2"/>
  <c r="F354" i="2"/>
  <c r="F358" i="2"/>
  <c r="F366" i="2"/>
  <c r="F370" i="2"/>
  <c r="F374" i="2"/>
  <c r="F382" i="2"/>
  <c r="F386" i="2"/>
  <c r="F390" i="2"/>
  <c r="F398" i="2"/>
  <c r="F406" i="2"/>
  <c r="F410" i="2"/>
  <c r="F418" i="2"/>
  <c r="F422" i="2"/>
  <c r="F430" i="2"/>
  <c r="F434" i="2"/>
  <c r="F438" i="2"/>
  <c r="F442" i="2"/>
  <c r="F446" i="2"/>
  <c r="F454" i="2"/>
  <c r="F462" i="2"/>
  <c r="F466" i="2"/>
  <c r="F470" i="2"/>
  <c r="F474" i="2"/>
  <c r="F482" i="2"/>
  <c r="F486" i="2"/>
  <c r="F490" i="2"/>
  <c r="F498" i="2"/>
  <c r="F502" i="2"/>
  <c r="F506" i="2"/>
  <c r="F510" i="2"/>
  <c r="F514" i="2"/>
  <c r="F522" i="2"/>
  <c r="F526" i="2"/>
  <c r="F534" i="2"/>
  <c r="F538" i="2"/>
  <c r="F546" i="2"/>
  <c r="F550" i="2"/>
  <c r="F554" i="2"/>
  <c r="F558" i="2"/>
  <c r="F566" i="2"/>
  <c r="F570" i="2"/>
  <c r="F578" i="2"/>
  <c r="F582" i="2"/>
  <c r="F586" i="2"/>
  <c r="F594" i="2"/>
  <c r="F598" i="2"/>
  <c r="F602" i="2"/>
  <c r="F606" i="2"/>
  <c r="F614" i="2"/>
  <c r="F618" i="2"/>
  <c r="F622" i="2"/>
  <c r="F626" i="2"/>
  <c r="F634" i="2"/>
  <c r="F638" i="2"/>
  <c r="F642" i="2"/>
  <c r="F644" i="2"/>
  <c r="F646" i="2"/>
  <c r="F650" i="2"/>
  <c r="F652" i="2"/>
  <c r="F654" i="2"/>
  <c r="F656" i="2"/>
  <c r="F658" i="2"/>
  <c r="F660" i="2"/>
  <c r="F664" i="2"/>
  <c r="F666" i="2"/>
  <c r="F670" i="2"/>
  <c r="F672" i="2"/>
  <c r="F676" i="2"/>
  <c r="F678" i="2"/>
  <c r="F682" i="2"/>
  <c r="F684" i="2"/>
  <c r="F686" i="2"/>
  <c r="F688" i="2"/>
  <c r="F692" i="2"/>
  <c r="F694" i="2"/>
  <c r="F696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I182" i="2"/>
  <c r="I186" i="2"/>
  <c r="I190" i="2"/>
  <c r="I194" i="2"/>
  <c r="I198" i="2"/>
  <c r="I202" i="2"/>
  <c r="I206" i="2"/>
  <c r="I210" i="2"/>
  <c r="I214" i="2"/>
  <c r="I218" i="2"/>
  <c r="I222" i="2"/>
  <c r="I226" i="2"/>
  <c r="I230" i="2"/>
  <c r="I234" i="2"/>
  <c r="I238" i="2"/>
  <c r="I242" i="2"/>
  <c r="I246" i="2"/>
  <c r="I250" i="2"/>
  <c r="I254" i="2"/>
  <c r="I258" i="2"/>
  <c r="I262" i="2"/>
  <c r="I266" i="2"/>
  <c r="I270" i="2"/>
  <c r="I274" i="2"/>
  <c r="I278" i="2"/>
  <c r="I282" i="2"/>
  <c r="I286" i="2"/>
  <c r="I290" i="2"/>
  <c r="I294" i="2"/>
  <c r="I298" i="2"/>
  <c r="I302" i="2"/>
  <c r="I306" i="2"/>
  <c r="I310" i="2"/>
  <c r="I314" i="2"/>
  <c r="I318" i="2"/>
  <c r="I322" i="2"/>
  <c r="I326" i="2"/>
  <c r="I330" i="2"/>
  <c r="I334" i="2"/>
  <c r="I338" i="2"/>
  <c r="I342" i="2"/>
  <c r="I346" i="2"/>
  <c r="I350" i="2"/>
  <c r="I354" i="2"/>
  <c r="I358" i="2"/>
  <c r="I362" i="2"/>
  <c r="I366" i="2"/>
  <c r="I370" i="2"/>
  <c r="I374" i="2"/>
  <c r="I378" i="2"/>
  <c r="I382" i="2"/>
  <c r="I386" i="2"/>
  <c r="I390" i="2"/>
  <c r="I394" i="2"/>
  <c r="I398" i="2"/>
  <c r="I402" i="2"/>
  <c r="I406" i="2"/>
  <c r="I410" i="2"/>
  <c r="I414" i="2"/>
  <c r="I418" i="2"/>
  <c r="I422" i="2"/>
  <c r="I426" i="2"/>
  <c r="I430" i="2"/>
  <c r="I434" i="2"/>
  <c r="I438" i="2"/>
  <c r="I442" i="2"/>
  <c r="I446" i="2"/>
  <c r="I450" i="2"/>
  <c r="I454" i="2"/>
  <c r="I458" i="2"/>
  <c r="I462" i="2"/>
  <c r="I466" i="2"/>
  <c r="I470" i="2"/>
  <c r="I474" i="2"/>
  <c r="I478" i="2"/>
  <c r="I482" i="2"/>
  <c r="I486" i="2"/>
  <c r="I490" i="2"/>
  <c r="I494" i="2"/>
  <c r="I498" i="2"/>
  <c r="I502" i="2"/>
  <c r="I506" i="2"/>
  <c r="I510" i="2"/>
  <c r="I514" i="2"/>
  <c r="I518" i="2"/>
  <c r="I522" i="2"/>
  <c r="I526" i="2"/>
  <c r="I530" i="2"/>
  <c r="I534" i="2"/>
  <c r="I538" i="2"/>
  <c r="I542" i="2"/>
  <c r="I546" i="2"/>
  <c r="I550" i="2"/>
  <c r="I554" i="2"/>
  <c r="I558" i="2"/>
  <c r="I562" i="2"/>
  <c r="I566" i="2"/>
  <c r="I570" i="2"/>
  <c r="I574" i="2"/>
  <c r="I578" i="2"/>
  <c r="I582" i="2"/>
  <c r="I586" i="2"/>
  <c r="I590" i="2"/>
  <c r="I594" i="2"/>
  <c r="I598" i="2"/>
  <c r="I602" i="2"/>
  <c r="I606" i="2"/>
  <c r="I610" i="2"/>
  <c r="I614" i="2"/>
  <c r="I618" i="2"/>
  <c r="I622" i="2"/>
  <c r="I626" i="2"/>
  <c r="I630" i="2"/>
  <c r="I634" i="2"/>
  <c r="I638" i="2"/>
  <c r="I642" i="2"/>
  <c r="I646" i="2"/>
  <c r="I650" i="2"/>
  <c r="I654" i="2"/>
  <c r="I658" i="2"/>
  <c r="I662" i="2"/>
  <c r="I666" i="2"/>
  <c r="I670" i="2"/>
  <c r="I674" i="2"/>
  <c r="I678" i="2"/>
  <c r="I682" i="2"/>
  <c r="I686" i="2"/>
  <c r="I690" i="2"/>
  <c r="I694" i="2"/>
  <c r="I698" i="2"/>
  <c r="I702" i="2"/>
  <c r="I706" i="2"/>
  <c r="I710" i="2"/>
  <c r="I714" i="2"/>
  <c r="I718" i="2"/>
  <c r="I722" i="2"/>
  <c r="I726" i="2"/>
  <c r="I730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244" i="2"/>
  <c r="F248" i="2"/>
  <c r="F252" i="2"/>
  <c r="F256" i="2"/>
  <c r="F260" i="2"/>
  <c r="F264" i="2"/>
  <c r="F268" i="2"/>
  <c r="F272" i="2"/>
  <c r="F276" i="2"/>
  <c r="F280" i="2"/>
  <c r="F284" i="2"/>
  <c r="F288" i="2"/>
  <c r="F292" i="2"/>
  <c r="F296" i="2"/>
  <c r="F300" i="2"/>
  <c r="F304" i="2"/>
  <c r="F308" i="2"/>
  <c r="F312" i="2"/>
  <c r="F316" i="2"/>
  <c r="F320" i="2"/>
  <c r="F324" i="2"/>
  <c r="F328" i="2"/>
  <c r="F332" i="2"/>
  <c r="F336" i="2"/>
  <c r="F340" i="2"/>
  <c r="F344" i="2"/>
  <c r="F348" i="2"/>
  <c r="F352" i="2"/>
  <c r="F356" i="2"/>
  <c r="F360" i="2"/>
  <c r="F364" i="2"/>
  <c r="F368" i="2"/>
  <c r="F372" i="2"/>
  <c r="F376" i="2"/>
  <c r="F380" i="2"/>
  <c r="F384" i="2"/>
  <c r="F388" i="2"/>
  <c r="F392" i="2"/>
  <c r="F396" i="2"/>
  <c r="F400" i="2"/>
  <c r="F404" i="2"/>
  <c r="F408" i="2"/>
  <c r="F412" i="2"/>
  <c r="F416" i="2"/>
  <c r="F420" i="2"/>
  <c r="F424" i="2"/>
  <c r="F428" i="2"/>
  <c r="F432" i="2"/>
  <c r="F436" i="2"/>
  <c r="F440" i="2"/>
  <c r="F444" i="2"/>
  <c r="F448" i="2"/>
  <c r="F452" i="2"/>
  <c r="F456" i="2"/>
  <c r="F460" i="2"/>
  <c r="F464" i="2"/>
  <c r="F468" i="2"/>
  <c r="F472" i="2"/>
  <c r="F476" i="2"/>
  <c r="F480" i="2"/>
  <c r="F484" i="2"/>
  <c r="F488" i="2"/>
  <c r="F492" i="2"/>
  <c r="F496" i="2"/>
  <c r="F500" i="2"/>
  <c r="F504" i="2"/>
  <c r="F508" i="2"/>
  <c r="F512" i="2"/>
  <c r="F516" i="2"/>
  <c r="F520" i="2"/>
  <c r="F524" i="2"/>
  <c r="F528" i="2"/>
  <c r="F532" i="2"/>
  <c r="F536" i="2"/>
  <c r="F540" i="2"/>
  <c r="F544" i="2"/>
  <c r="F548" i="2"/>
  <c r="F552" i="2"/>
  <c r="F556" i="2"/>
  <c r="F560" i="2"/>
  <c r="F564" i="2"/>
  <c r="F568" i="2"/>
  <c r="F572" i="2"/>
  <c r="F576" i="2"/>
  <c r="F580" i="2"/>
  <c r="F584" i="2"/>
  <c r="F588" i="2"/>
  <c r="F592" i="2"/>
  <c r="F596" i="2"/>
  <c r="F600" i="2"/>
  <c r="F604" i="2"/>
  <c r="F608" i="2"/>
  <c r="F612" i="2"/>
  <c r="F616" i="2"/>
  <c r="F620" i="2"/>
  <c r="F624" i="2"/>
  <c r="F628" i="2"/>
  <c r="F632" i="2"/>
  <c r="F636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3" i="2"/>
  <c r="C22" i="8"/>
  <c r="C20" i="8"/>
  <c r="C18" i="8"/>
  <c r="C16" i="8"/>
  <c r="C14" i="8"/>
  <c r="C12" i="8"/>
  <c r="C10" i="8"/>
  <c r="C8" i="8"/>
  <c r="C6" i="8"/>
  <c r="C4" i="8"/>
  <c r="C2" i="8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  <c r="I172" i="2"/>
  <c r="I176" i="2"/>
  <c r="I180" i="2"/>
  <c r="I184" i="2"/>
  <c r="I188" i="2"/>
  <c r="I192" i="2"/>
  <c r="I196" i="2"/>
  <c r="I200" i="2"/>
  <c r="I204" i="2"/>
  <c r="I208" i="2"/>
  <c r="I212" i="2"/>
  <c r="I216" i="2"/>
  <c r="I220" i="2"/>
  <c r="I224" i="2"/>
  <c r="I228" i="2"/>
  <c r="I232" i="2"/>
  <c r="I236" i="2"/>
  <c r="I240" i="2"/>
  <c r="I244" i="2"/>
  <c r="I248" i="2"/>
  <c r="I252" i="2"/>
  <c r="I256" i="2"/>
  <c r="I260" i="2"/>
  <c r="I264" i="2"/>
  <c r="I268" i="2"/>
  <c r="I272" i="2"/>
  <c r="I276" i="2"/>
  <c r="I280" i="2"/>
  <c r="I284" i="2"/>
  <c r="I288" i="2"/>
  <c r="I292" i="2"/>
  <c r="I296" i="2"/>
  <c r="I300" i="2"/>
  <c r="I304" i="2"/>
  <c r="I308" i="2"/>
  <c r="I312" i="2"/>
  <c r="I316" i="2"/>
  <c r="I320" i="2"/>
  <c r="I324" i="2"/>
  <c r="I328" i="2"/>
  <c r="I332" i="2"/>
  <c r="I336" i="2"/>
  <c r="I340" i="2"/>
  <c r="I344" i="2"/>
  <c r="I348" i="2"/>
  <c r="I352" i="2"/>
  <c r="I356" i="2"/>
  <c r="I360" i="2"/>
  <c r="I364" i="2"/>
  <c r="I368" i="2"/>
  <c r="I372" i="2"/>
  <c r="I376" i="2"/>
  <c r="I380" i="2"/>
  <c r="I384" i="2"/>
  <c r="I388" i="2"/>
  <c r="I392" i="2"/>
  <c r="I396" i="2"/>
  <c r="I400" i="2"/>
  <c r="I404" i="2"/>
  <c r="I408" i="2"/>
  <c r="I412" i="2"/>
  <c r="I416" i="2"/>
  <c r="I420" i="2"/>
  <c r="I424" i="2"/>
  <c r="I428" i="2"/>
  <c r="I432" i="2"/>
  <c r="I436" i="2"/>
  <c r="I440" i="2"/>
  <c r="I444" i="2"/>
  <c r="I448" i="2"/>
  <c r="I452" i="2"/>
  <c r="I456" i="2"/>
  <c r="I460" i="2"/>
  <c r="I464" i="2"/>
  <c r="I468" i="2"/>
  <c r="I472" i="2"/>
  <c r="I476" i="2"/>
  <c r="I480" i="2"/>
  <c r="I484" i="2"/>
  <c r="I488" i="2"/>
  <c r="I492" i="2"/>
  <c r="I496" i="2"/>
  <c r="I500" i="2"/>
  <c r="I504" i="2"/>
  <c r="I508" i="2"/>
  <c r="I512" i="2"/>
  <c r="I516" i="2"/>
  <c r="I520" i="2"/>
  <c r="I524" i="2"/>
  <c r="I528" i="2"/>
  <c r="I532" i="2"/>
  <c r="I536" i="2"/>
  <c r="I540" i="2"/>
  <c r="I544" i="2"/>
  <c r="I548" i="2"/>
  <c r="I552" i="2"/>
  <c r="I556" i="2"/>
  <c r="I560" i="2"/>
  <c r="I564" i="2"/>
  <c r="I568" i="2"/>
  <c r="I572" i="2"/>
  <c r="I576" i="2"/>
  <c r="I580" i="2"/>
  <c r="I584" i="2"/>
  <c r="I588" i="2"/>
  <c r="I592" i="2"/>
  <c r="I596" i="2"/>
  <c r="I600" i="2"/>
  <c r="I604" i="2"/>
  <c r="I608" i="2"/>
  <c r="I612" i="2"/>
  <c r="I616" i="2"/>
  <c r="I620" i="2"/>
  <c r="I624" i="2"/>
  <c r="I628" i="2"/>
  <c r="I632" i="2"/>
  <c r="I636" i="2"/>
  <c r="I640" i="2"/>
  <c r="I644" i="2"/>
  <c r="I648" i="2"/>
  <c r="I652" i="2"/>
  <c r="I656" i="2"/>
  <c r="I660" i="2"/>
  <c r="I664" i="2"/>
  <c r="I668" i="2"/>
  <c r="I672" i="2"/>
  <c r="I676" i="2"/>
  <c r="I680" i="2"/>
  <c r="I684" i="2"/>
  <c r="I688" i="2"/>
  <c r="I692" i="2"/>
  <c r="I696" i="2"/>
  <c r="I700" i="2"/>
  <c r="I704" i="2"/>
  <c r="I708" i="2"/>
  <c r="I712" i="2"/>
  <c r="I716" i="2"/>
  <c r="I720" i="2"/>
  <c r="I724" i="2"/>
  <c r="I728" i="2"/>
  <c r="I732" i="2"/>
  <c r="F6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F254" i="2"/>
  <c r="F258" i="2"/>
  <c r="F262" i="2"/>
  <c r="F266" i="2"/>
  <c r="F270" i="2"/>
  <c r="F274" i="2"/>
  <c r="F278" i="2"/>
  <c r="F282" i="2"/>
  <c r="F286" i="2"/>
  <c r="F290" i="2"/>
  <c r="F294" i="2"/>
  <c r="F298" i="2"/>
  <c r="F302" i="2"/>
  <c r="F306" i="2"/>
  <c r="F310" i="2"/>
  <c r="F330" i="2"/>
  <c r="F362" i="2"/>
  <c r="F378" i="2"/>
  <c r="F394" i="2"/>
  <c r="F402" i="2"/>
  <c r="F414" i="2"/>
  <c r="F426" i="2"/>
  <c r="F450" i="2"/>
  <c r="F458" i="2"/>
  <c r="F478" i="2"/>
  <c r="F494" i="2"/>
  <c r="F518" i="2"/>
  <c r="F530" i="2"/>
  <c r="F542" i="2"/>
  <c r="F562" i="2"/>
  <c r="F574" i="2"/>
  <c r="F590" i="2"/>
  <c r="F610" i="2"/>
  <c r="F630" i="2"/>
  <c r="F640" i="2"/>
  <c r="F648" i="2"/>
  <c r="F662" i="2"/>
  <c r="F668" i="2"/>
  <c r="F674" i="2"/>
  <c r="F680" i="2"/>
  <c r="F690" i="2"/>
  <c r="F698" i="2"/>
  <c r="F700" i="2"/>
  <c r="F704" i="2"/>
  <c r="F708" i="2"/>
  <c r="F712" i="2"/>
  <c r="F716" i="2"/>
  <c r="F720" i="2"/>
  <c r="F724" i="2"/>
  <c r="F728" i="2"/>
  <c r="F732" i="2"/>
  <c r="C19" i="8"/>
  <c r="C15" i="8"/>
  <c r="C11" i="8"/>
  <c r="C7" i="8"/>
  <c r="C3" i="8"/>
  <c r="C17" i="8"/>
  <c r="C13" i="8"/>
  <c r="C9" i="8"/>
  <c r="C5" i="8"/>
  <c r="F702" i="2"/>
  <c r="F706" i="2"/>
  <c r="F710" i="2"/>
  <c r="F714" i="2"/>
  <c r="F718" i="2"/>
  <c r="F722" i="2"/>
  <c r="F726" i="2"/>
  <c r="F730" i="2"/>
  <c r="C21" i="8"/>
  <c r="C13" i="4"/>
  <c r="C47" i="4"/>
  <c r="C14" i="4"/>
  <c r="C15" i="4"/>
  <c r="C5" i="4"/>
  <c r="C16" i="4"/>
  <c r="C6" i="4"/>
  <c r="C17" i="4"/>
  <c r="C7" i="4"/>
  <c r="C8" i="4"/>
  <c r="C18" i="4"/>
  <c r="C19" i="4"/>
  <c r="C9" i="4"/>
  <c r="C20" i="4"/>
  <c r="C10" i="4"/>
  <c r="C21" i="4"/>
  <c r="C11" i="4"/>
  <c r="C22" i="4"/>
  <c r="B23" i="8"/>
  <c r="D23" i="8" s="1"/>
  <c r="C3" i="7"/>
  <c r="C5" i="7"/>
  <c r="C7" i="7"/>
  <c r="C9" i="7"/>
  <c r="C11" i="7"/>
  <c r="C2" i="6"/>
  <c r="C4" i="7"/>
  <c r="C6" i="7"/>
  <c r="C8" i="7"/>
  <c r="C10" i="7"/>
  <c r="C2" i="7"/>
  <c r="B23" i="4"/>
  <c r="E11" i="7"/>
  <c r="B12" i="7"/>
  <c r="B12" i="6"/>
  <c r="C23" i="8" l="1"/>
  <c r="C23" i="4"/>
  <c r="B24" i="8"/>
  <c r="B24" i="4"/>
  <c r="B13" i="7"/>
  <c r="B13" i="6"/>
  <c r="D24" i="8" l="1"/>
  <c r="C24" i="8"/>
  <c r="C24" i="4"/>
  <c r="B25" i="8"/>
  <c r="B25" i="4"/>
  <c r="B14" i="7"/>
  <c r="B14" i="6"/>
  <c r="D25" i="8" l="1"/>
  <c r="C25" i="8"/>
  <c r="C25" i="4"/>
  <c r="B26" i="8"/>
  <c r="B26" i="4"/>
  <c r="B15" i="7"/>
  <c r="B15" i="6"/>
  <c r="D26" i="8" l="1"/>
  <c r="C26" i="8"/>
  <c r="C26" i="4"/>
  <c r="B27" i="8"/>
  <c r="B27" i="4"/>
  <c r="B16" i="7"/>
  <c r="B16" i="6"/>
  <c r="D27" i="8" l="1"/>
  <c r="C27" i="8"/>
  <c r="C27" i="4"/>
  <c r="B28" i="8"/>
  <c r="B28" i="4"/>
  <c r="B17" i="7"/>
  <c r="B17" i="6"/>
  <c r="D28" i="8" l="1"/>
  <c r="C28" i="8"/>
  <c r="C28" i="4"/>
  <c r="B29" i="8"/>
  <c r="B29" i="4"/>
  <c r="B18" i="7"/>
  <c r="B18" i="6"/>
  <c r="D29" i="8" l="1"/>
  <c r="C29" i="8"/>
  <c r="C29" i="4"/>
  <c r="B30" i="8"/>
  <c r="B30" i="4"/>
  <c r="B19" i="7"/>
  <c r="B19" i="6"/>
  <c r="D30" i="8" l="1"/>
  <c r="C30" i="8"/>
  <c r="C30" i="4"/>
  <c r="B31" i="8"/>
  <c r="B31" i="4"/>
  <c r="B20" i="7"/>
  <c r="B20" i="6"/>
  <c r="D31" i="8" l="1"/>
  <c r="C31" i="8"/>
  <c r="C31" i="4"/>
  <c r="B32" i="8"/>
  <c r="B32" i="4"/>
  <c r="B21" i="7"/>
  <c r="B21" i="6"/>
  <c r="D32" i="8" l="1"/>
  <c r="C32" i="8"/>
  <c r="C32" i="4"/>
  <c r="B33" i="8"/>
  <c r="B33" i="4"/>
  <c r="B22" i="7"/>
  <c r="B22" i="6"/>
  <c r="D33" i="8" l="1"/>
  <c r="C33" i="8"/>
  <c r="C33" i="4"/>
  <c r="B34" i="8"/>
  <c r="B34" i="4"/>
  <c r="B23" i="7"/>
  <c r="B23" i="6"/>
  <c r="D34" i="8" l="1"/>
  <c r="C34" i="8"/>
  <c r="C34" i="4"/>
  <c r="B35" i="8"/>
  <c r="B35" i="4"/>
  <c r="B24" i="7"/>
  <c r="B24" i="6"/>
  <c r="D35" i="8" l="1"/>
  <c r="C35" i="8"/>
  <c r="C35" i="4"/>
  <c r="B36" i="8"/>
  <c r="B36" i="4"/>
  <c r="B25" i="7"/>
  <c r="B25" i="6"/>
  <c r="D36" i="8" l="1"/>
  <c r="C36" i="8"/>
  <c r="C36" i="4"/>
  <c r="B37" i="8"/>
  <c r="B37" i="4"/>
  <c r="B26" i="7"/>
  <c r="B26" i="6"/>
  <c r="D37" i="8" l="1"/>
  <c r="C37" i="8"/>
  <c r="C37" i="4"/>
  <c r="B38" i="8"/>
  <c r="B38" i="4"/>
  <c r="B27" i="7"/>
  <c r="B27" i="6"/>
  <c r="D38" i="8" l="1"/>
  <c r="C38" i="8"/>
  <c r="C38" i="4"/>
  <c r="B39" i="8"/>
  <c r="B39" i="4"/>
  <c r="B28" i="7"/>
  <c r="B28" i="6"/>
  <c r="D39" i="8" l="1"/>
  <c r="C39" i="8"/>
  <c r="C39" i="4"/>
  <c r="B40" i="8"/>
  <c r="B40" i="4"/>
  <c r="B29" i="7"/>
  <c r="B29" i="6"/>
  <c r="D40" i="8" l="1"/>
  <c r="C40" i="8"/>
  <c r="C40" i="4"/>
  <c r="B41" i="8"/>
  <c r="B41" i="4"/>
  <c r="B30" i="7"/>
  <c r="C11" i="6"/>
  <c r="E11" i="6" s="1"/>
  <c r="C9" i="6"/>
  <c r="C7" i="6"/>
  <c r="C5" i="6"/>
  <c r="C3" i="6"/>
  <c r="C10" i="6"/>
  <c r="C8" i="6"/>
  <c r="C6" i="6"/>
  <c r="C4" i="6"/>
  <c r="B30" i="6"/>
  <c r="D41" i="8" l="1"/>
  <c r="C41" i="8"/>
  <c r="C41" i="4"/>
  <c r="B42" i="8"/>
  <c r="B42" i="4"/>
  <c r="B31" i="7"/>
  <c r="B31" i="6"/>
  <c r="D42" i="8" l="1"/>
  <c r="C42" i="8"/>
  <c r="C42" i="4"/>
  <c r="B43" i="8"/>
  <c r="B43" i="4"/>
  <c r="B32" i="7"/>
  <c r="B32" i="6"/>
  <c r="D43" i="8" l="1"/>
  <c r="C43" i="8"/>
  <c r="C43" i="4"/>
  <c r="B44" i="8"/>
  <c r="B44" i="4"/>
  <c r="B33" i="7"/>
  <c r="B33" i="6"/>
  <c r="B45" i="8" l="1"/>
  <c r="D44" i="8"/>
  <c r="C44" i="8"/>
  <c r="C44" i="4"/>
  <c r="B45" i="4"/>
  <c r="B34" i="7"/>
  <c r="B34" i="6"/>
  <c r="B46" i="8" l="1"/>
  <c r="D45" i="8"/>
  <c r="C45" i="8"/>
  <c r="C45" i="4"/>
  <c r="B46" i="4"/>
  <c r="B35" i="7"/>
  <c r="B35" i="6"/>
  <c r="C46" i="4" l="1"/>
  <c r="D46" i="8"/>
  <c r="C46" i="8"/>
  <c r="B47" i="8"/>
  <c r="B36" i="7"/>
  <c r="B36" i="6"/>
  <c r="D47" i="8" l="1"/>
  <c r="C47" i="8"/>
  <c r="B48" i="8"/>
  <c r="C15" i="7"/>
  <c r="C19" i="7"/>
  <c r="C23" i="7"/>
  <c r="C27" i="7"/>
  <c r="C31" i="7"/>
  <c r="C35" i="7"/>
  <c r="C14" i="7"/>
  <c r="C18" i="7"/>
  <c r="C22" i="7"/>
  <c r="C26" i="7"/>
  <c r="C30" i="7"/>
  <c r="C34" i="7"/>
  <c r="C13" i="7"/>
  <c r="C17" i="7"/>
  <c r="C21" i="7"/>
  <c r="E21" i="7" s="1"/>
  <c r="C25" i="7"/>
  <c r="C29" i="7"/>
  <c r="C33" i="7"/>
  <c r="C12" i="7"/>
  <c r="C16" i="7"/>
  <c r="C20" i="7"/>
  <c r="C24" i="7"/>
  <c r="C28" i="7"/>
  <c r="C32" i="7"/>
  <c r="C36" i="7"/>
  <c r="C33" i="6"/>
  <c r="C29" i="6"/>
  <c r="C25" i="6"/>
  <c r="C21" i="6"/>
  <c r="E21" i="6" s="1"/>
  <c r="C17" i="6"/>
  <c r="C13" i="6"/>
  <c r="C34" i="6"/>
  <c r="C30" i="6"/>
  <c r="C26" i="6"/>
  <c r="C22" i="6"/>
  <c r="C18" i="6"/>
  <c r="C14" i="6"/>
  <c r="J729" i="2"/>
  <c r="K729" i="2" s="1"/>
  <c r="G4" i="2"/>
  <c r="H4" i="2" s="1"/>
  <c r="G8" i="2"/>
  <c r="H8" i="2" s="1"/>
  <c r="G12" i="2"/>
  <c r="H12" i="2" s="1"/>
  <c r="G16" i="2"/>
  <c r="H16" i="2" s="1"/>
  <c r="G20" i="2"/>
  <c r="H20" i="2" s="1"/>
  <c r="G24" i="2"/>
  <c r="H24" i="2" s="1"/>
  <c r="G28" i="2"/>
  <c r="H28" i="2" s="1"/>
  <c r="G32" i="2"/>
  <c r="H32" i="2" s="1"/>
  <c r="G36" i="2"/>
  <c r="H36" i="2" s="1"/>
  <c r="G40" i="2"/>
  <c r="H40" i="2" s="1"/>
  <c r="G44" i="2"/>
  <c r="H44" i="2" s="1"/>
  <c r="G48" i="2"/>
  <c r="H48" i="2" s="1"/>
  <c r="G52" i="2"/>
  <c r="H52" i="2" s="1"/>
  <c r="G56" i="2"/>
  <c r="H56" i="2" s="1"/>
  <c r="G60" i="2"/>
  <c r="H60" i="2" s="1"/>
  <c r="G64" i="2"/>
  <c r="H64" i="2" s="1"/>
  <c r="G68" i="2"/>
  <c r="H68" i="2" s="1"/>
  <c r="G72" i="2"/>
  <c r="H72" i="2" s="1"/>
  <c r="G76" i="2"/>
  <c r="H76" i="2" s="1"/>
  <c r="G80" i="2"/>
  <c r="H80" i="2" s="1"/>
  <c r="G84" i="2"/>
  <c r="H84" i="2" s="1"/>
  <c r="G88" i="2"/>
  <c r="H88" i="2" s="1"/>
  <c r="G92" i="2"/>
  <c r="H92" i="2" s="1"/>
  <c r="G96" i="2"/>
  <c r="H96" i="2" s="1"/>
  <c r="G100" i="2"/>
  <c r="H100" i="2" s="1"/>
  <c r="G104" i="2"/>
  <c r="H104" i="2" s="1"/>
  <c r="G108" i="2"/>
  <c r="H108" i="2" s="1"/>
  <c r="G112" i="2"/>
  <c r="H112" i="2" s="1"/>
  <c r="G116" i="2"/>
  <c r="H116" i="2" s="1"/>
  <c r="G120" i="2"/>
  <c r="H120" i="2" s="1"/>
  <c r="G124" i="2"/>
  <c r="H124" i="2" s="1"/>
  <c r="G128" i="2"/>
  <c r="H128" i="2" s="1"/>
  <c r="G132" i="2"/>
  <c r="H132" i="2" s="1"/>
  <c r="G136" i="2"/>
  <c r="H136" i="2" s="1"/>
  <c r="G140" i="2"/>
  <c r="H140" i="2" s="1"/>
  <c r="G144" i="2"/>
  <c r="H144" i="2" s="1"/>
  <c r="G148" i="2"/>
  <c r="H148" i="2" s="1"/>
  <c r="G152" i="2"/>
  <c r="H152" i="2" s="1"/>
  <c r="G156" i="2"/>
  <c r="H156" i="2" s="1"/>
  <c r="G160" i="2"/>
  <c r="H160" i="2" s="1"/>
  <c r="G164" i="2"/>
  <c r="H164" i="2" s="1"/>
  <c r="G168" i="2"/>
  <c r="H168" i="2" s="1"/>
  <c r="G5" i="2"/>
  <c r="H5" i="2" s="1"/>
  <c r="G9" i="2"/>
  <c r="H9" i="2" s="1"/>
  <c r="G13" i="2"/>
  <c r="H13" i="2" s="1"/>
  <c r="G17" i="2"/>
  <c r="H17" i="2" s="1"/>
  <c r="G21" i="2"/>
  <c r="H21" i="2" s="1"/>
  <c r="G25" i="2"/>
  <c r="H25" i="2" s="1"/>
  <c r="G29" i="2"/>
  <c r="H29" i="2" s="1"/>
  <c r="G33" i="2"/>
  <c r="H33" i="2" s="1"/>
  <c r="G37" i="2"/>
  <c r="H37" i="2" s="1"/>
  <c r="G41" i="2"/>
  <c r="H41" i="2" s="1"/>
  <c r="G45" i="2"/>
  <c r="H45" i="2" s="1"/>
  <c r="G49" i="2"/>
  <c r="H49" i="2" s="1"/>
  <c r="G53" i="2"/>
  <c r="H53" i="2" s="1"/>
  <c r="G57" i="2"/>
  <c r="H57" i="2" s="1"/>
  <c r="G61" i="2"/>
  <c r="H61" i="2" s="1"/>
  <c r="G65" i="2"/>
  <c r="H65" i="2" s="1"/>
  <c r="G69" i="2"/>
  <c r="H69" i="2" s="1"/>
  <c r="G73" i="2"/>
  <c r="H73" i="2" s="1"/>
  <c r="G77" i="2"/>
  <c r="H77" i="2" s="1"/>
  <c r="G81" i="2"/>
  <c r="H81" i="2" s="1"/>
  <c r="G85" i="2"/>
  <c r="H85" i="2" s="1"/>
  <c r="G89" i="2"/>
  <c r="H89" i="2" s="1"/>
  <c r="G93" i="2"/>
  <c r="H93" i="2" s="1"/>
  <c r="G97" i="2"/>
  <c r="H97" i="2" s="1"/>
  <c r="C35" i="6"/>
  <c r="C31" i="6"/>
  <c r="C27" i="6"/>
  <c r="C23" i="6"/>
  <c r="C19" i="6"/>
  <c r="C15" i="6"/>
  <c r="C36" i="6"/>
  <c r="E36" i="6" s="1"/>
  <c r="C32" i="6"/>
  <c r="C28" i="6"/>
  <c r="C24" i="6"/>
  <c r="C20" i="6"/>
  <c r="C16" i="6"/>
  <c r="C12" i="6"/>
  <c r="G6" i="2"/>
  <c r="H6" i="2" s="1"/>
  <c r="G10" i="2"/>
  <c r="H10" i="2" s="1"/>
  <c r="G14" i="2"/>
  <c r="H14" i="2" s="1"/>
  <c r="G18" i="2"/>
  <c r="H18" i="2" s="1"/>
  <c r="G22" i="2"/>
  <c r="H22" i="2" s="1"/>
  <c r="G26" i="2"/>
  <c r="H26" i="2" s="1"/>
  <c r="G30" i="2"/>
  <c r="H30" i="2" s="1"/>
  <c r="G34" i="2"/>
  <c r="H34" i="2" s="1"/>
  <c r="G38" i="2"/>
  <c r="H38" i="2" s="1"/>
  <c r="G42" i="2"/>
  <c r="H42" i="2" s="1"/>
  <c r="G46" i="2"/>
  <c r="H46" i="2" s="1"/>
  <c r="G50" i="2"/>
  <c r="H50" i="2" s="1"/>
  <c r="G54" i="2"/>
  <c r="H54" i="2" s="1"/>
  <c r="G58" i="2"/>
  <c r="H58" i="2" s="1"/>
  <c r="G62" i="2"/>
  <c r="H62" i="2" s="1"/>
  <c r="G66" i="2"/>
  <c r="H66" i="2" s="1"/>
  <c r="G70" i="2"/>
  <c r="H70" i="2" s="1"/>
  <c r="G74" i="2"/>
  <c r="H74" i="2" s="1"/>
  <c r="G78" i="2"/>
  <c r="H78" i="2" s="1"/>
  <c r="G82" i="2"/>
  <c r="H82" i="2" s="1"/>
  <c r="G86" i="2"/>
  <c r="H86" i="2" s="1"/>
  <c r="G90" i="2"/>
  <c r="H90" i="2" s="1"/>
  <c r="G94" i="2"/>
  <c r="H94" i="2" s="1"/>
  <c r="G98" i="2"/>
  <c r="H98" i="2" s="1"/>
  <c r="G102" i="2"/>
  <c r="H102" i="2" s="1"/>
  <c r="G106" i="2"/>
  <c r="H106" i="2" s="1"/>
  <c r="G110" i="2"/>
  <c r="H110" i="2" s="1"/>
  <c r="G114" i="2"/>
  <c r="H114" i="2" s="1"/>
  <c r="G118" i="2"/>
  <c r="H118" i="2" s="1"/>
  <c r="G122" i="2"/>
  <c r="H122" i="2" s="1"/>
  <c r="G126" i="2"/>
  <c r="H126" i="2" s="1"/>
  <c r="G130" i="2"/>
  <c r="H130" i="2" s="1"/>
  <c r="G134" i="2"/>
  <c r="H134" i="2" s="1"/>
  <c r="G138" i="2"/>
  <c r="H138" i="2" s="1"/>
  <c r="G142" i="2"/>
  <c r="H142" i="2" s="1"/>
  <c r="G146" i="2"/>
  <c r="H146" i="2" s="1"/>
  <c r="G150" i="2"/>
  <c r="H150" i="2" s="1"/>
  <c r="G154" i="2"/>
  <c r="H154" i="2" s="1"/>
  <c r="G158" i="2"/>
  <c r="H158" i="2" s="1"/>
  <c r="G162" i="2"/>
  <c r="H162" i="2" s="1"/>
  <c r="G166" i="2"/>
  <c r="H166" i="2" s="1"/>
  <c r="G170" i="2"/>
  <c r="H170" i="2" s="1"/>
  <c r="G7" i="2"/>
  <c r="H7" i="2" s="1"/>
  <c r="G11" i="2"/>
  <c r="H11" i="2" s="1"/>
  <c r="G15" i="2"/>
  <c r="H15" i="2" s="1"/>
  <c r="G19" i="2"/>
  <c r="H19" i="2" s="1"/>
  <c r="G23" i="2"/>
  <c r="H23" i="2" s="1"/>
  <c r="G27" i="2"/>
  <c r="H27" i="2" s="1"/>
  <c r="G31" i="2"/>
  <c r="H31" i="2" s="1"/>
  <c r="G35" i="2"/>
  <c r="H35" i="2" s="1"/>
  <c r="G39" i="2"/>
  <c r="H39" i="2" s="1"/>
  <c r="G43" i="2"/>
  <c r="H43" i="2" s="1"/>
  <c r="G47" i="2"/>
  <c r="H47" i="2" s="1"/>
  <c r="G51" i="2"/>
  <c r="H51" i="2" s="1"/>
  <c r="G59" i="2"/>
  <c r="H59" i="2" s="1"/>
  <c r="G67" i="2"/>
  <c r="H67" i="2" s="1"/>
  <c r="G75" i="2"/>
  <c r="H75" i="2" s="1"/>
  <c r="G83" i="2"/>
  <c r="H83" i="2" s="1"/>
  <c r="G91" i="2"/>
  <c r="H91" i="2" s="1"/>
  <c r="G101" i="2"/>
  <c r="H101" i="2" s="1"/>
  <c r="G109" i="2"/>
  <c r="H109" i="2" s="1"/>
  <c r="G117" i="2"/>
  <c r="H117" i="2" s="1"/>
  <c r="G125" i="2"/>
  <c r="H125" i="2" s="1"/>
  <c r="G133" i="2"/>
  <c r="H133" i="2" s="1"/>
  <c r="G141" i="2"/>
  <c r="H141" i="2" s="1"/>
  <c r="G149" i="2"/>
  <c r="H149" i="2" s="1"/>
  <c r="G157" i="2"/>
  <c r="H157" i="2" s="1"/>
  <c r="G165" i="2"/>
  <c r="H165" i="2" s="1"/>
  <c r="G172" i="2"/>
  <c r="H172" i="2" s="1"/>
  <c r="G176" i="2"/>
  <c r="H176" i="2" s="1"/>
  <c r="G180" i="2"/>
  <c r="H180" i="2" s="1"/>
  <c r="G184" i="2"/>
  <c r="H184" i="2" s="1"/>
  <c r="G188" i="2"/>
  <c r="H188" i="2" s="1"/>
  <c r="G192" i="2"/>
  <c r="H192" i="2" s="1"/>
  <c r="G196" i="2"/>
  <c r="H196" i="2" s="1"/>
  <c r="G200" i="2"/>
  <c r="H200" i="2" s="1"/>
  <c r="G204" i="2"/>
  <c r="H204" i="2" s="1"/>
  <c r="G208" i="2"/>
  <c r="H208" i="2" s="1"/>
  <c r="G212" i="2"/>
  <c r="H212" i="2" s="1"/>
  <c r="G216" i="2"/>
  <c r="H216" i="2" s="1"/>
  <c r="G220" i="2"/>
  <c r="H220" i="2" s="1"/>
  <c r="G224" i="2"/>
  <c r="H224" i="2" s="1"/>
  <c r="G228" i="2"/>
  <c r="H228" i="2" s="1"/>
  <c r="G232" i="2"/>
  <c r="H232" i="2" s="1"/>
  <c r="G236" i="2"/>
  <c r="H236" i="2" s="1"/>
  <c r="G240" i="2"/>
  <c r="H240" i="2" s="1"/>
  <c r="G244" i="2"/>
  <c r="H244" i="2" s="1"/>
  <c r="G248" i="2"/>
  <c r="H248" i="2" s="1"/>
  <c r="G252" i="2"/>
  <c r="H252" i="2" s="1"/>
  <c r="G256" i="2"/>
  <c r="H256" i="2" s="1"/>
  <c r="G260" i="2"/>
  <c r="H260" i="2" s="1"/>
  <c r="G264" i="2"/>
  <c r="H264" i="2" s="1"/>
  <c r="G268" i="2"/>
  <c r="H268" i="2" s="1"/>
  <c r="G272" i="2"/>
  <c r="H272" i="2" s="1"/>
  <c r="G276" i="2"/>
  <c r="H276" i="2" s="1"/>
  <c r="G280" i="2"/>
  <c r="H280" i="2" s="1"/>
  <c r="G284" i="2"/>
  <c r="H284" i="2" s="1"/>
  <c r="G288" i="2"/>
  <c r="H288" i="2" s="1"/>
  <c r="G292" i="2"/>
  <c r="H292" i="2" s="1"/>
  <c r="G296" i="2"/>
  <c r="H296" i="2" s="1"/>
  <c r="G300" i="2"/>
  <c r="H300" i="2" s="1"/>
  <c r="G304" i="2"/>
  <c r="H304" i="2" s="1"/>
  <c r="G308" i="2"/>
  <c r="H308" i="2" s="1"/>
  <c r="G312" i="2"/>
  <c r="H312" i="2" s="1"/>
  <c r="G316" i="2"/>
  <c r="H316" i="2" s="1"/>
  <c r="G320" i="2"/>
  <c r="H320" i="2" s="1"/>
  <c r="G324" i="2"/>
  <c r="H324" i="2" s="1"/>
  <c r="G328" i="2"/>
  <c r="H328" i="2" s="1"/>
  <c r="G332" i="2"/>
  <c r="H332" i="2" s="1"/>
  <c r="G336" i="2"/>
  <c r="H336" i="2" s="1"/>
  <c r="G340" i="2"/>
  <c r="H340" i="2" s="1"/>
  <c r="G344" i="2"/>
  <c r="H344" i="2" s="1"/>
  <c r="G348" i="2"/>
  <c r="H348" i="2" s="1"/>
  <c r="G352" i="2"/>
  <c r="H352" i="2" s="1"/>
  <c r="G356" i="2"/>
  <c r="H356" i="2" s="1"/>
  <c r="G360" i="2"/>
  <c r="H360" i="2" s="1"/>
  <c r="G364" i="2"/>
  <c r="H364" i="2" s="1"/>
  <c r="G368" i="2"/>
  <c r="H368" i="2" s="1"/>
  <c r="G372" i="2"/>
  <c r="H372" i="2" s="1"/>
  <c r="G376" i="2"/>
  <c r="H376" i="2" s="1"/>
  <c r="G380" i="2"/>
  <c r="H380" i="2" s="1"/>
  <c r="G384" i="2"/>
  <c r="H384" i="2" s="1"/>
  <c r="G388" i="2"/>
  <c r="H388" i="2" s="1"/>
  <c r="G392" i="2"/>
  <c r="H392" i="2" s="1"/>
  <c r="G396" i="2"/>
  <c r="H396" i="2" s="1"/>
  <c r="G400" i="2"/>
  <c r="H400" i="2" s="1"/>
  <c r="G404" i="2"/>
  <c r="H404" i="2" s="1"/>
  <c r="G408" i="2"/>
  <c r="H408" i="2" s="1"/>
  <c r="G412" i="2"/>
  <c r="H412" i="2" s="1"/>
  <c r="G416" i="2"/>
  <c r="H416" i="2" s="1"/>
  <c r="G420" i="2"/>
  <c r="H420" i="2" s="1"/>
  <c r="G424" i="2"/>
  <c r="H424" i="2" s="1"/>
  <c r="G428" i="2"/>
  <c r="H428" i="2" s="1"/>
  <c r="G432" i="2"/>
  <c r="H432" i="2" s="1"/>
  <c r="G436" i="2"/>
  <c r="H436" i="2" s="1"/>
  <c r="G440" i="2"/>
  <c r="H440" i="2" s="1"/>
  <c r="G103" i="2"/>
  <c r="H103" i="2" s="1"/>
  <c r="G111" i="2"/>
  <c r="H111" i="2" s="1"/>
  <c r="G119" i="2"/>
  <c r="H119" i="2" s="1"/>
  <c r="G127" i="2"/>
  <c r="H127" i="2" s="1"/>
  <c r="G135" i="2"/>
  <c r="H135" i="2" s="1"/>
  <c r="G143" i="2"/>
  <c r="H143" i="2" s="1"/>
  <c r="G151" i="2"/>
  <c r="H151" i="2" s="1"/>
  <c r="G159" i="2"/>
  <c r="H159" i="2" s="1"/>
  <c r="G55" i="2"/>
  <c r="H55" i="2" s="1"/>
  <c r="G63" i="2"/>
  <c r="H63" i="2" s="1"/>
  <c r="G71" i="2"/>
  <c r="H71" i="2" s="1"/>
  <c r="G79" i="2"/>
  <c r="H79" i="2" s="1"/>
  <c r="G87" i="2"/>
  <c r="H87" i="2" s="1"/>
  <c r="G95" i="2"/>
  <c r="H95" i="2" s="1"/>
  <c r="G105" i="2"/>
  <c r="H105" i="2" s="1"/>
  <c r="G113" i="2"/>
  <c r="H113" i="2" s="1"/>
  <c r="G121" i="2"/>
  <c r="H121" i="2" s="1"/>
  <c r="G129" i="2"/>
  <c r="H129" i="2" s="1"/>
  <c r="G137" i="2"/>
  <c r="H137" i="2" s="1"/>
  <c r="G145" i="2"/>
  <c r="H145" i="2" s="1"/>
  <c r="G153" i="2"/>
  <c r="H153" i="2" s="1"/>
  <c r="G161" i="2"/>
  <c r="H161" i="2" s="1"/>
  <c r="G169" i="2"/>
  <c r="H169" i="2" s="1"/>
  <c r="G174" i="2"/>
  <c r="H174" i="2" s="1"/>
  <c r="G178" i="2"/>
  <c r="H178" i="2" s="1"/>
  <c r="G182" i="2"/>
  <c r="H182" i="2" s="1"/>
  <c r="G186" i="2"/>
  <c r="H186" i="2" s="1"/>
  <c r="G190" i="2"/>
  <c r="H190" i="2" s="1"/>
  <c r="G194" i="2"/>
  <c r="H194" i="2" s="1"/>
  <c r="G198" i="2"/>
  <c r="H198" i="2" s="1"/>
  <c r="G202" i="2"/>
  <c r="H202" i="2" s="1"/>
  <c r="G206" i="2"/>
  <c r="H206" i="2" s="1"/>
  <c r="G210" i="2"/>
  <c r="H210" i="2" s="1"/>
  <c r="G214" i="2"/>
  <c r="H214" i="2" s="1"/>
  <c r="G218" i="2"/>
  <c r="H218" i="2" s="1"/>
  <c r="G222" i="2"/>
  <c r="H222" i="2" s="1"/>
  <c r="G226" i="2"/>
  <c r="H226" i="2" s="1"/>
  <c r="G230" i="2"/>
  <c r="H230" i="2" s="1"/>
  <c r="G234" i="2"/>
  <c r="H234" i="2" s="1"/>
  <c r="G238" i="2"/>
  <c r="H238" i="2" s="1"/>
  <c r="G242" i="2"/>
  <c r="H242" i="2" s="1"/>
  <c r="G246" i="2"/>
  <c r="H246" i="2" s="1"/>
  <c r="G250" i="2"/>
  <c r="H250" i="2" s="1"/>
  <c r="G254" i="2"/>
  <c r="H254" i="2" s="1"/>
  <c r="G258" i="2"/>
  <c r="H258" i="2" s="1"/>
  <c r="G262" i="2"/>
  <c r="H262" i="2" s="1"/>
  <c r="G266" i="2"/>
  <c r="H266" i="2" s="1"/>
  <c r="G270" i="2"/>
  <c r="H270" i="2" s="1"/>
  <c r="G274" i="2"/>
  <c r="H274" i="2" s="1"/>
  <c r="G278" i="2"/>
  <c r="H278" i="2" s="1"/>
  <c r="G282" i="2"/>
  <c r="H282" i="2" s="1"/>
  <c r="G286" i="2"/>
  <c r="H286" i="2" s="1"/>
  <c r="G290" i="2"/>
  <c r="H290" i="2" s="1"/>
  <c r="G294" i="2"/>
  <c r="H294" i="2" s="1"/>
  <c r="G298" i="2"/>
  <c r="H298" i="2" s="1"/>
  <c r="G302" i="2"/>
  <c r="H302" i="2" s="1"/>
  <c r="G306" i="2"/>
  <c r="H306" i="2" s="1"/>
  <c r="G310" i="2"/>
  <c r="H310" i="2" s="1"/>
  <c r="G314" i="2"/>
  <c r="H314" i="2" s="1"/>
  <c r="G318" i="2"/>
  <c r="H318" i="2" s="1"/>
  <c r="G322" i="2"/>
  <c r="H322" i="2" s="1"/>
  <c r="G326" i="2"/>
  <c r="H326" i="2" s="1"/>
  <c r="G330" i="2"/>
  <c r="H330" i="2" s="1"/>
  <c r="G334" i="2"/>
  <c r="H334" i="2" s="1"/>
  <c r="G338" i="2"/>
  <c r="H338" i="2" s="1"/>
  <c r="G342" i="2"/>
  <c r="H342" i="2" s="1"/>
  <c r="G346" i="2"/>
  <c r="H346" i="2" s="1"/>
  <c r="G350" i="2"/>
  <c r="H350" i="2" s="1"/>
  <c r="G354" i="2"/>
  <c r="H354" i="2" s="1"/>
  <c r="G358" i="2"/>
  <c r="H358" i="2" s="1"/>
  <c r="G362" i="2"/>
  <c r="H362" i="2" s="1"/>
  <c r="G366" i="2"/>
  <c r="H366" i="2" s="1"/>
  <c r="G370" i="2"/>
  <c r="H370" i="2" s="1"/>
  <c r="G374" i="2"/>
  <c r="H374" i="2" s="1"/>
  <c r="G378" i="2"/>
  <c r="H378" i="2" s="1"/>
  <c r="G382" i="2"/>
  <c r="H382" i="2" s="1"/>
  <c r="G386" i="2"/>
  <c r="H386" i="2" s="1"/>
  <c r="G390" i="2"/>
  <c r="H390" i="2" s="1"/>
  <c r="G394" i="2"/>
  <c r="H394" i="2" s="1"/>
  <c r="G398" i="2"/>
  <c r="H398" i="2" s="1"/>
  <c r="G402" i="2"/>
  <c r="H402" i="2" s="1"/>
  <c r="G406" i="2"/>
  <c r="H406" i="2" s="1"/>
  <c r="G410" i="2"/>
  <c r="H410" i="2" s="1"/>
  <c r="G414" i="2"/>
  <c r="H414" i="2" s="1"/>
  <c r="G418" i="2"/>
  <c r="H418" i="2" s="1"/>
  <c r="G422" i="2"/>
  <c r="H422" i="2" s="1"/>
  <c r="G426" i="2"/>
  <c r="H426" i="2" s="1"/>
  <c r="G430" i="2"/>
  <c r="H430" i="2" s="1"/>
  <c r="G434" i="2"/>
  <c r="H434" i="2" s="1"/>
  <c r="G438" i="2"/>
  <c r="H438" i="2" s="1"/>
  <c r="G99" i="2"/>
  <c r="H99" i="2" s="1"/>
  <c r="G107" i="2"/>
  <c r="H107" i="2" s="1"/>
  <c r="G115" i="2"/>
  <c r="H115" i="2" s="1"/>
  <c r="G123" i="2"/>
  <c r="H123" i="2" s="1"/>
  <c r="G139" i="2"/>
  <c r="H139" i="2" s="1"/>
  <c r="G155" i="2"/>
  <c r="H155" i="2" s="1"/>
  <c r="G167" i="2"/>
  <c r="H167" i="2" s="1"/>
  <c r="G173" i="2"/>
  <c r="H173" i="2" s="1"/>
  <c r="G177" i="2"/>
  <c r="H177" i="2" s="1"/>
  <c r="G181" i="2"/>
  <c r="H181" i="2" s="1"/>
  <c r="G185" i="2"/>
  <c r="H185" i="2" s="1"/>
  <c r="G189" i="2"/>
  <c r="H189" i="2" s="1"/>
  <c r="G193" i="2"/>
  <c r="H193" i="2" s="1"/>
  <c r="G197" i="2"/>
  <c r="H197" i="2" s="1"/>
  <c r="G201" i="2"/>
  <c r="H201" i="2" s="1"/>
  <c r="G205" i="2"/>
  <c r="H205" i="2" s="1"/>
  <c r="G209" i="2"/>
  <c r="H209" i="2" s="1"/>
  <c r="G213" i="2"/>
  <c r="H213" i="2" s="1"/>
  <c r="G217" i="2"/>
  <c r="H217" i="2" s="1"/>
  <c r="G221" i="2"/>
  <c r="H221" i="2" s="1"/>
  <c r="G225" i="2"/>
  <c r="H225" i="2" s="1"/>
  <c r="G229" i="2"/>
  <c r="H229" i="2" s="1"/>
  <c r="G233" i="2"/>
  <c r="H233" i="2" s="1"/>
  <c r="G237" i="2"/>
  <c r="H237" i="2" s="1"/>
  <c r="G241" i="2"/>
  <c r="H241" i="2" s="1"/>
  <c r="G245" i="2"/>
  <c r="H245" i="2" s="1"/>
  <c r="G249" i="2"/>
  <c r="H249" i="2" s="1"/>
  <c r="G253" i="2"/>
  <c r="H253" i="2" s="1"/>
  <c r="G257" i="2"/>
  <c r="H257" i="2" s="1"/>
  <c r="G261" i="2"/>
  <c r="H261" i="2" s="1"/>
  <c r="G265" i="2"/>
  <c r="H265" i="2" s="1"/>
  <c r="G269" i="2"/>
  <c r="H269" i="2" s="1"/>
  <c r="G273" i="2"/>
  <c r="H273" i="2" s="1"/>
  <c r="G277" i="2"/>
  <c r="H277" i="2" s="1"/>
  <c r="G281" i="2"/>
  <c r="H281" i="2" s="1"/>
  <c r="G285" i="2"/>
  <c r="H285" i="2" s="1"/>
  <c r="G289" i="2"/>
  <c r="H289" i="2" s="1"/>
  <c r="G293" i="2"/>
  <c r="H293" i="2" s="1"/>
  <c r="G297" i="2"/>
  <c r="H297" i="2" s="1"/>
  <c r="G301" i="2"/>
  <c r="H301" i="2" s="1"/>
  <c r="G307" i="2"/>
  <c r="H307" i="2" s="1"/>
  <c r="G315" i="2"/>
  <c r="H315" i="2" s="1"/>
  <c r="G323" i="2"/>
  <c r="H323" i="2" s="1"/>
  <c r="G331" i="2"/>
  <c r="H331" i="2" s="1"/>
  <c r="G339" i="2"/>
  <c r="H339" i="2" s="1"/>
  <c r="G347" i="2"/>
  <c r="H347" i="2" s="1"/>
  <c r="G355" i="2"/>
  <c r="H355" i="2" s="1"/>
  <c r="G363" i="2"/>
  <c r="H363" i="2" s="1"/>
  <c r="G371" i="2"/>
  <c r="H371" i="2" s="1"/>
  <c r="G379" i="2"/>
  <c r="H379" i="2" s="1"/>
  <c r="G387" i="2"/>
  <c r="H387" i="2" s="1"/>
  <c r="G395" i="2"/>
  <c r="H395" i="2" s="1"/>
  <c r="G403" i="2"/>
  <c r="H403" i="2" s="1"/>
  <c r="G411" i="2"/>
  <c r="H411" i="2" s="1"/>
  <c r="G419" i="2"/>
  <c r="H419" i="2" s="1"/>
  <c r="G427" i="2"/>
  <c r="H427" i="2" s="1"/>
  <c r="G435" i="2"/>
  <c r="H435" i="2" s="1"/>
  <c r="G442" i="2"/>
  <c r="H442" i="2" s="1"/>
  <c r="G446" i="2"/>
  <c r="H446" i="2" s="1"/>
  <c r="G450" i="2"/>
  <c r="H450" i="2" s="1"/>
  <c r="G454" i="2"/>
  <c r="H454" i="2" s="1"/>
  <c r="G458" i="2"/>
  <c r="H458" i="2" s="1"/>
  <c r="G462" i="2"/>
  <c r="H462" i="2" s="1"/>
  <c r="G466" i="2"/>
  <c r="H466" i="2" s="1"/>
  <c r="G470" i="2"/>
  <c r="H470" i="2" s="1"/>
  <c r="G474" i="2"/>
  <c r="H474" i="2" s="1"/>
  <c r="G478" i="2"/>
  <c r="H478" i="2" s="1"/>
  <c r="G482" i="2"/>
  <c r="H482" i="2" s="1"/>
  <c r="G486" i="2"/>
  <c r="H486" i="2" s="1"/>
  <c r="G490" i="2"/>
  <c r="H490" i="2" s="1"/>
  <c r="G494" i="2"/>
  <c r="H494" i="2" s="1"/>
  <c r="G498" i="2"/>
  <c r="H498" i="2" s="1"/>
  <c r="G502" i="2"/>
  <c r="H502" i="2" s="1"/>
  <c r="G506" i="2"/>
  <c r="H506" i="2" s="1"/>
  <c r="G510" i="2"/>
  <c r="H510" i="2" s="1"/>
  <c r="G514" i="2"/>
  <c r="H514" i="2" s="1"/>
  <c r="G518" i="2"/>
  <c r="H518" i="2" s="1"/>
  <c r="G522" i="2"/>
  <c r="H522" i="2" s="1"/>
  <c r="G526" i="2"/>
  <c r="H526" i="2" s="1"/>
  <c r="G530" i="2"/>
  <c r="H530" i="2" s="1"/>
  <c r="G534" i="2"/>
  <c r="H534" i="2" s="1"/>
  <c r="G538" i="2"/>
  <c r="H538" i="2" s="1"/>
  <c r="G542" i="2"/>
  <c r="H542" i="2" s="1"/>
  <c r="G546" i="2"/>
  <c r="H546" i="2" s="1"/>
  <c r="G550" i="2"/>
  <c r="H550" i="2" s="1"/>
  <c r="G554" i="2"/>
  <c r="H554" i="2" s="1"/>
  <c r="G558" i="2"/>
  <c r="H558" i="2" s="1"/>
  <c r="G562" i="2"/>
  <c r="H562" i="2" s="1"/>
  <c r="G566" i="2"/>
  <c r="H566" i="2" s="1"/>
  <c r="G570" i="2"/>
  <c r="H570" i="2" s="1"/>
  <c r="G574" i="2"/>
  <c r="H574" i="2" s="1"/>
  <c r="G578" i="2"/>
  <c r="H578" i="2" s="1"/>
  <c r="G582" i="2"/>
  <c r="H582" i="2" s="1"/>
  <c r="G586" i="2"/>
  <c r="H586" i="2" s="1"/>
  <c r="G590" i="2"/>
  <c r="H590" i="2" s="1"/>
  <c r="G594" i="2"/>
  <c r="H594" i="2" s="1"/>
  <c r="G598" i="2"/>
  <c r="H598" i="2" s="1"/>
  <c r="G602" i="2"/>
  <c r="H602" i="2" s="1"/>
  <c r="G606" i="2"/>
  <c r="H606" i="2" s="1"/>
  <c r="G610" i="2"/>
  <c r="H610" i="2" s="1"/>
  <c r="G614" i="2"/>
  <c r="H614" i="2" s="1"/>
  <c r="G618" i="2"/>
  <c r="H618" i="2" s="1"/>
  <c r="G622" i="2"/>
  <c r="H622" i="2" s="1"/>
  <c r="G626" i="2"/>
  <c r="H626" i="2" s="1"/>
  <c r="G630" i="2"/>
  <c r="H630" i="2" s="1"/>
  <c r="G634" i="2"/>
  <c r="H634" i="2" s="1"/>
  <c r="G638" i="2"/>
  <c r="H638" i="2" s="1"/>
  <c r="G642" i="2"/>
  <c r="H642" i="2" s="1"/>
  <c r="G646" i="2"/>
  <c r="H646" i="2" s="1"/>
  <c r="G650" i="2"/>
  <c r="H650" i="2" s="1"/>
  <c r="G654" i="2"/>
  <c r="H654" i="2" s="1"/>
  <c r="G658" i="2"/>
  <c r="H658" i="2" s="1"/>
  <c r="G662" i="2"/>
  <c r="H662" i="2" s="1"/>
  <c r="G666" i="2"/>
  <c r="H666" i="2" s="1"/>
  <c r="G670" i="2"/>
  <c r="H670" i="2" s="1"/>
  <c r="G674" i="2"/>
  <c r="H674" i="2" s="1"/>
  <c r="G678" i="2"/>
  <c r="H678" i="2" s="1"/>
  <c r="G682" i="2"/>
  <c r="H682" i="2" s="1"/>
  <c r="G686" i="2"/>
  <c r="H686" i="2" s="1"/>
  <c r="G690" i="2"/>
  <c r="H690" i="2" s="1"/>
  <c r="G694" i="2"/>
  <c r="H694" i="2" s="1"/>
  <c r="G698" i="2"/>
  <c r="H698" i="2" s="1"/>
  <c r="G702" i="2"/>
  <c r="H702" i="2" s="1"/>
  <c r="G706" i="2"/>
  <c r="H706" i="2" s="1"/>
  <c r="G710" i="2"/>
  <c r="H710" i="2" s="1"/>
  <c r="G305" i="2"/>
  <c r="H305" i="2" s="1"/>
  <c r="G313" i="2"/>
  <c r="H313" i="2" s="1"/>
  <c r="G321" i="2"/>
  <c r="H321" i="2" s="1"/>
  <c r="G329" i="2"/>
  <c r="H329" i="2" s="1"/>
  <c r="G337" i="2"/>
  <c r="H337" i="2" s="1"/>
  <c r="G345" i="2"/>
  <c r="H345" i="2" s="1"/>
  <c r="G353" i="2"/>
  <c r="H353" i="2" s="1"/>
  <c r="G361" i="2"/>
  <c r="H361" i="2" s="1"/>
  <c r="G369" i="2"/>
  <c r="H369" i="2" s="1"/>
  <c r="G377" i="2"/>
  <c r="H377" i="2" s="1"/>
  <c r="G385" i="2"/>
  <c r="H385" i="2" s="1"/>
  <c r="G393" i="2"/>
  <c r="H393" i="2" s="1"/>
  <c r="G401" i="2"/>
  <c r="H401" i="2" s="1"/>
  <c r="G409" i="2"/>
  <c r="H409" i="2" s="1"/>
  <c r="G417" i="2"/>
  <c r="H417" i="2" s="1"/>
  <c r="G425" i="2"/>
  <c r="H425" i="2" s="1"/>
  <c r="G433" i="2"/>
  <c r="H433" i="2" s="1"/>
  <c r="G441" i="2"/>
  <c r="H441" i="2" s="1"/>
  <c r="G445" i="2"/>
  <c r="H445" i="2" s="1"/>
  <c r="G449" i="2"/>
  <c r="H449" i="2" s="1"/>
  <c r="G453" i="2"/>
  <c r="H453" i="2" s="1"/>
  <c r="G457" i="2"/>
  <c r="H457" i="2" s="1"/>
  <c r="G461" i="2"/>
  <c r="H461" i="2" s="1"/>
  <c r="G465" i="2"/>
  <c r="H465" i="2" s="1"/>
  <c r="G469" i="2"/>
  <c r="H469" i="2" s="1"/>
  <c r="G473" i="2"/>
  <c r="H473" i="2" s="1"/>
  <c r="G477" i="2"/>
  <c r="H477" i="2" s="1"/>
  <c r="G481" i="2"/>
  <c r="H481" i="2" s="1"/>
  <c r="G485" i="2"/>
  <c r="H485" i="2" s="1"/>
  <c r="G489" i="2"/>
  <c r="H489" i="2" s="1"/>
  <c r="G493" i="2"/>
  <c r="H493" i="2" s="1"/>
  <c r="G497" i="2"/>
  <c r="H497" i="2" s="1"/>
  <c r="G501" i="2"/>
  <c r="H501" i="2" s="1"/>
  <c r="G505" i="2"/>
  <c r="H505" i="2" s="1"/>
  <c r="G509" i="2"/>
  <c r="H509" i="2" s="1"/>
  <c r="G513" i="2"/>
  <c r="H513" i="2" s="1"/>
  <c r="G517" i="2"/>
  <c r="H517" i="2" s="1"/>
  <c r="G521" i="2"/>
  <c r="H521" i="2" s="1"/>
  <c r="G525" i="2"/>
  <c r="H525" i="2" s="1"/>
  <c r="G529" i="2"/>
  <c r="H529" i="2" s="1"/>
  <c r="G533" i="2"/>
  <c r="H533" i="2" s="1"/>
  <c r="G537" i="2"/>
  <c r="H537" i="2" s="1"/>
  <c r="G541" i="2"/>
  <c r="H541" i="2" s="1"/>
  <c r="G545" i="2"/>
  <c r="H545" i="2" s="1"/>
  <c r="G549" i="2"/>
  <c r="H549" i="2" s="1"/>
  <c r="G557" i="2"/>
  <c r="H557" i="2" s="1"/>
  <c r="G565" i="2"/>
  <c r="H565" i="2" s="1"/>
  <c r="G573" i="2"/>
  <c r="H573" i="2" s="1"/>
  <c r="G131" i="2"/>
  <c r="H131" i="2" s="1"/>
  <c r="G147" i="2"/>
  <c r="H147" i="2" s="1"/>
  <c r="G163" i="2"/>
  <c r="H163" i="2" s="1"/>
  <c r="G171" i="2"/>
  <c r="H171" i="2" s="1"/>
  <c r="G175" i="2"/>
  <c r="H175" i="2" s="1"/>
  <c r="G179" i="2"/>
  <c r="H179" i="2" s="1"/>
  <c r="G183" i="2"/>
  <c r="H183" i="2" s="1"/>
  <c r="G187" i="2"/>
  <c r="H187" i="2" s="1"/>
  <c r="G191" i="2"/>
  <c r="H191" i="2" s="1"/>
  <c r="G195" i="2"/>
  <c r="H195" i="2" s="1"/>
  <c r="G199" i="2"/>
  <c r="H199" i="2" s="1"/>
  <c r="G203" i="2"/>
  <c r="H203" i="2" s="1"/>
  <c r="G207" i="2"/>
  <c r="H207" i="2" s="1"/>
  <c r="G211" i="2"/>
  <c r="H211" i="2" s="1"/>
  <c r="G215" i="2"/>
  <c r="H215" i="2" s="1"/>
  <c r="G219" i="2"/>
  <c r="H219" i="2" s="1"/>
  <c r="G223" i="2"/>
  <c r="H223" i="2" s="1"/>
  <c r="G227" i="2"/>
  <c r="H227" i="2" s="1"/>
  <c r="G231" i="2"/>
  <c r="H231" i="2" s="1"/>
  <c r="G235" i="2"/>
  <c r="H235" i="2" s="1"/>
  <c r="G239" i="2"/>
  <c r="H239" i="2" s="1"/>
  <c r="G243" i="2"/>
  <c r="H243" i="2" s="1"/>
  <c r="G247" i="2"/>
  <c r="H247" i="2" s="1"/>
  <c r="G251" i="2"/>
  <c r="H251" i="2" s="1"/>
  <c r="G255" i="2"/>
  <c r="H255" i="2" s="1"/>
  <c r="G259" i="2"/>
  <c r="H259" i="2" s="1"/>
  <c r="G263" i="2"/>
  <c r="H263" i="2" s="1"/>
  <c r="G267" i="2"/>
  <c r="H267" i="2" s="1"/>
  <c r="G271" i="2"/>
  <c r="H271" i="2" s="1"/>
  <c r="G275" i="2"/>
  <c r="H275" i="2" s="1"/>
  <c r="G279" i="2"/>
  <c r="H279" i="2" s="1"/>
  <c r="G283" i="2"/>
  <c r="H283" i="2" s="1"/>
  <c r="G287" i="2"/>
  <c r="H287" i="2" s="1"/>
  <c r="G291" i="2"/>
  <c r="H291" i="2" s="1"/>
  <c r="G295" i="2"/>
  <c r="H295" i="2" s="1"/>
  <c r="G299" i="2"/>
  <c r="H299" i="2" s="1"/>
  <c r="G303" i="2"/>
  <c r="H303" i="2" s="1"/>
  <c r="G311" i="2"/>
  <c r="H311" i="2" s="1"/>
  <c r="G319" i="2"/>
  <c r="H319" i="2" s="1"/>
  <c r="G327" i="2"/>
  <c r="H327" i="2" s="1"/>
  <c r="G335" i="2"/>
  <c r="H335" i="2" s="1"/>
  <c r="G343" i="2"/>
  <c r="H343" i="2" s="1"/>
  <c r="G351" i="2"/>
  <c r="H351" i="2" s="1"/>
  <c r="G359" i="2"/>
  <c r="H359" i="2" s="1"/>
  <c r="G367" i="2"/>
  <c r="H367" i="2" s="1"/>
  <c r="G375" i="2"/>
  <c r="H375" i="2" s="1"/>
  <c r="G383" i="2"/>
  <c r="H383" i="2" s="1"/>
  <c r="G391" i="2"/>
  <c r="H391" i="2" s="1"/>
  <c r="G399" i="2"/>
  <c r="H399" i="2" s="1"/>
  <c r="G407" i="2"/>
  <c r="H407" i="2" s="1"/>
  <c r="G415" i="2"/>
  <c r="H415" i="2" s="1"/>
  <c r="G423" i="2"/>
  <c r="H423" i="2" s="1"/>
  <c r="G431" i="2"/>
  <c r="H431" i="2" s="1"/>
  <c r="G439" i="2"/>
  <c r="H439" i="2" s="1"/>
  <c r="G444" i="2"/>
  <c r="H444" i="2" s="1"/>
  <c r="G448" i="2"/>
  <c r="H448" i="2" s="1"/>
  <c r="G452" i="2"/>
  <c r="H452" i="2" s="1"/>
  <c r="G456" i="2"/>
  <c r="H456" i="2" s="1"/>
  <c r="G460" i="2"/>
  <c r="H460" i="2" s="1"/>
  <c r="G464" i="2"/>
  <c r="H464" i="2" s="1"/>
  <c r="G468" i="2"/>
  <c r="H468" i="2" s="1"/>
  <c r="G472" i="2"/>
  <c r="H472" i="2" s="1"/>
  <c r="G476" i="2"/>
  <c r="H476" i="2" s="1"/>
  <c r="G480" i="2"/>
  <c r="H480" i="2" s="1"/>
  <c r="G484" i="2"/>
  <c r="H484" i="2" s="1"/>
  <c r="G488" i="2"/>
  <c r="H488" i="2" s="1"/>
  <c r="G492" i="2"/>
  <c r="H492" i="2" s="1"/>
  <c r="G496" i="2"/>
  <c r="H496" i="2" s="1"/>
  <c r="G500" i="2"/>
  <c r="H500" i="2" s="1"/>
  <c r="G504" i="2"/>
  <c r="H504" i="2" s="1"/>
  <c r="G508" i="2"/>
  <c r="H508" i="2" s="1"/>
  <c r="G512" i="2"/>
  <c r="H512" i="2" s="1"/>
  <c r="G516" i="2"/>
  <c r="H516" i="2" s="1"/>
  <c r="G520" i="2"/>
  <c r="H520" i="2" s="1"/>
  <c r="G524" i="2"/>
  <c r="H524" i="2" s="1"/>
  <c r="G528" i="2"/>
  <c r="H528" i="2" s="1"/>
  <c r="G532" i="2"/>
  <c r="H532" i="2" s="1"/>
  <c r="G536" i="2"/>
  <c r="H536" i="2" s="1"/>
  <c r="G540" i="2"/>
  <c r="H540" i="2" s="1"/>
  <c r="G544" i="2"/>
  <c r="H544" i="2" s="1"/>
  <c r="G548" i="2"/>
  <c r="H548" i="2" s="1"/>
  <c r="G552" i="2"/>
  <c r="H552" i="2" s="1"/>
  <c r="G556" i="2"/>
  <c r="H556" i="2" s="1"/>
  <c r="G560" i="2"/>
  <c r="H560" i="2" s="1"/>
  <c r="G564" i="2"/>
  <c r="H564" i="2" s="1"/>
  <c r="G568" i="2"/>
  <c r="H568" i="2" s="1"/>
  <c r="G572" i="2"/>
  <c r="H572" i="2" s="1"/>
  <c r="G576" i="2"/>
  <c r="H576" i="2" s="1"/>
  <c r="G580" i="2"/>
  <c r="H580" i="2" s="1"/>
  <c r="G584" i="2"/>
  <c r="H584" i="2" s="1"/>
  <c r="G588" i="2"/>
  <c r="H588" i="2" s="1"/>
  <c r="G592" i="2"/>
  <c r="H592" i="2" s="1"/>
  <c r="G596" i="2"/>
  <c r="H596" i="2" s="1"/>
  <c r="G600" i="2"/>
  <c r="H600" i="2" s="1"/>
  <c r="G604" i="2"/>
  <c r="H604" i="2" s="1"/>
  <c r="G608" i="2"/>
  <c r="H608" i="2" s="1"/>
  <c r="G612" i="2"/>
  <c r="H612" i="2" s="1"/>
  <c r="G616" i="2"/>
  <c r="H616" i="2" s="1"/>
  <c r="G620" i="2"/>
  <c r="H620" i="2" s="1"/>
  <c r="G624" i="2"/>
  <c r="H624" i="2" s="1"/>
  <c r="G628" i="2"/>
  <c r="H628" i="2" s="1"/>
  <c r="G632" i="2"/>
  <c r="H632" i="2" s="1"/>
  <c r="G636" i="2"/>
  <c r="H636" i="2" s="1"/>
  <c r="G640" i="2"/>
  <c r="H640" i="2" s="1"/>
  <c r="G644" i="2"/>
  <c r="H644" i="2" s="1"/>
  <c r="G648" i="2"/>
  <c r="H648" i="2" s="1"/>
  <c r="G652" i="2"/>
  <c r="H652" i="2" s="1"/>
  <c r="G656" i="2"/>
  <c r="H656" i="2" s="1"/>
  <c r="G660" i="2"/>
  <c r="H660" i="2" s="1"/>
  <c r="G664" i="2"/>
  <c r="H664" i="2" s="1"/>
  <c r="G668" i="2"/>
  <c r="H668" i="2" s="1"/>
  <c r="G672" i="2"/>
  <c r="H672" i="2" s="1"/>
  <c r="G676" i="2"/>
  <c r="H676" i="2" s="1"/>
  <c r="G680" i="2"/>
  <c r="H680" i="2" s="1"/>
  <c r="G684" i="2"/>
  <c r="H684" i="2" s="1"/>
  <c r="G688" i="2"/>
  <c r="H688" i="2" s="1"/>
  <c r="G692" i="2"/>
  <c r="H692" i="2" s="1"/>
  <c r="G696" i="2"/>
  <c r="H696" i="2" s="1"/>
  <c r="G700" i="2"/>
  <c r="H700" i="2" s="1"/>
  <c r="G704" i="2"/>
  <c r="H704" i="2" s="1"/>
  <c r="G708" i="2"/>
  <c r="H708" i="2" s="1"/>
  <c r="G712" i="2"/>
  <c r="H712" i="2" s="1"/>
  <c r="G309" i="2"/>
  <c r="H309" i="2" s="1"/>
  <c r="G317" i="2"/>
  <c r="H317" i="2" s="1"/>
  <c r="G325" i="2"/>
  <c r="H325" i="2" s="1"/>
  <c r="G333" i="2"/>
  <c r="H333" i="2" s="1"/>
  <c r="G341" i="2"/>
  <c r="H341" i="2" s="1"/>
  <c r="G349" i="2"/>
  <c r="H349" i="2" s="1"/>
  <c r="G365" i="2"/>
  <c r="H365" i="2" s="1"/>
  <c r="G381" i="2"/>
  <c r="H381" i="2" s="1"/>
  <c r="G397" i="2"/>
  <c r="H397" i="2" s="1"/>
  <c r="G413" i="2"/>
  <c r="H413" i="2" s="1"/>
  <c r="G429" i="2"/>
  <c r="H429" i="2" s="1"/>
  <c r="G443" i="2"/>
  <c r="H443" i="2" s="1"/>
  <c r="G451" i="2"/>
  <c r="H451" i="2" s="1"/>
  <c r="G459" i="2"/>
  <c r="H459" i="2" s="1"/>
  <c r="G467" i="2"/>
  <c r="H467" i="2" s="1"/>
  <c r="G475" i="2"/>
  <c r="H475" i="2" s="1"/>
  <c r="G483" i="2"/>
  <c r="H483" i="2" s="1"/>
  <c r="G491" i="2"/>
  <c r="H491" i="2" s="1"/>
  <c r="G499" i="2"/>
  <c r="H499" i="2" s="1"/>
  <c r="G507" i="2"/>
  <c r="H507" i="2" s="1"/>
  <c r="G515" i="2"/>
  <c r="H515" i="2" s="1"/>
  <c r="G523" i="2"/>
  <c r="H523" i="2" s="1"/>
  <c r="G531" i="2"/>
  <c r="H531" i="2" s="1"/>
  <c r="G539" i="2"/>
  <c r="H539" i="2" s="1"/>
  <c r="G547" i="2"/>
  <c r="H547" i="2" s="1"/>
  <c r="G561" i="2"/>
  <c r="H561" i="2" s="1"/>
  <c r="G577" i="2"/>
  <c r="H577" i="2" s="1"/>
  <c r="G585" i="2"/>
  <c r="H585" i="2" s="1"/>
  <c r="G593" i="2"/>
  <c r="H593" i="2" s="1"/>
  <c r="G601" i="2"/>
  <c r="H601" i="2" s="1"/>
  <c r="G609" i="2"/>
  <c r="H609" i="2" s="1"/>
  <c r="G617" i="2"/>
  <c r="H617" i="2" s="1"/>
  <c r="G625" i="2"/>
  <c r="H625" i="2" s="1"/>
  <c r="G633" i="2"/>
  <c r="H633" i="2" s="1"/>
  <c r="G641" i="2"/>
  <c r="H641" i="2" s="1"/>
  <c r="G649" i="2"/>
  <c r="H649" i="2" s="1"/>
  <c r="G657" i="2"/>
  <c r="H657" i="2" s="1"/>
  <c r="G665" i="2"/>
  <c r="H665" i="2" s="1"/>
  <c r="G673" i="2"/>
  <c r="H673" i="2" s="1"/>
  <c r="G681" i="2"/>
  <c r="H681" i="2" s="1"/>
  <c r="G689" i="2"/>
  <c r="H689" i="2" s="1"/>
  <c r="G697" i="2"/>
  <c r="H697" i="2" s="1"/>
  <c r="G705" i="2"/>
  <c r="H705" i="2" s="1"/>
  <c r="G713" i="2"/>
  <c r="H713" i="2" s="1"/>
  <c r="G717" i="2"/>
  <c r="H717" i="2" s="1"/>
  <c r="G721" i="2"/>
  <c r="H721" i="2" s="1"/>
  <c r="G725" i="2"/>
  <c r="H725" i="2" s="1"/>
  <c r="G729" i="2"/>
  <c r="H729" i="2" s="1"/>
  <c r="G3" i="2"/>
  <c r="H3" i="2" s="1"/>
  <c r="G683" i="2"/>
  <c r="H683" i="2" s="1"/>
  <c r="G695" i="2"/>
  <c r="H695" i="2" s="1"/>
  <c r="G703" i="2"/>
  <c r="H703" i="2" s="1"/>
  <c r="G716" i="2"/>
  <c r="H716" i="2" s="1"/>
  <c r="G724" i="2"/>
  <c r="H724" i="2" s="1"/>
  <c r="G730" i="2"/>
  <c r="H730" i="2" s="1"/>
  <c r="G555" i="2"/>
  <c r="H555" i="2" s="1"/>
  <c r="G563" i="2"/>
  <c r="H563" i="2" s="1"/>
  <c r="G571" i="2"/>
  <c r="H571" i="2" s="1"/>
  <c r="G579" i="2"/>
  <c r="H579" i="2" s="1"/>
  <c r="G587" i="2"/>
  <c r="H587" i="2" s="1"/>
  <c r="G595" i="2"/>
  <c r="H595" i="2" s="1"/>
  <c r="G603" i="2"/>
  <c r="H603" i="2" s="1"/>
  <c r="G611" i="2"/>
  <c r="H611" i="2" s="1"/>
  <c r="G619" i="2"/>
  <c r="H619" i="2" s="1"/>
  <c r="G627" i="2"/>
  <c r="H627" i="2" s="1"/>
  <c r="G635" i="2"/>
  <c r="H635" i="2" s="1"/>
  <c r="G643" i="2"/>
  <c r="H643" i="2" s="1"/>
  <c r="G651" i="2"/>
  <c r="H651" i="2" s="1"/>
  <c r="G659" i="2"/>
  <c r="H659" i="2" s="1"/>
  <c r="G667" i="2"/>
  <c r="H667" i="2" s="1"/>
  <c r="G679" i="2"/>
  <c r="H679" i="2" s="1"/>
  <c r="G707" i="2"/>
  <c r="H707" i="2" s="1"/>
  <c r="G720" i="2"/>
  <c r="H720" i="2" s="1"/>
  <c r="G728" i="2"/>
  <c r="H728" i="2" s="1"/>
  <c r="J3" i="2"/>
  <c r="K3" i="2" s="1"/>
  <c r="J553" i="2"/>
  <c r="K553" i="2" s="1"/>
  <c r="J585" i="2"/>
  <c r="K585" i="2" s="1"/>
  <c r="J617" i="2"/>
  <c r="K617" i="2" s="1"/>
  <c r="J649" i="2"/>
  <c r="K649" i="2" s="1"/>
  <c r="J681" i="2"/>
  <c r="K681" i="2" s="1"/>
  <c r="J713" i="2"/>
  <c r="K713" i="2" s="1"/>
  <c r="J153" i="2"/>
  <c r="K153" i="2" s="1"/>
  <c r="J137" i="2"/>
  <c r="K137" i="2" s="1"/>
  <c r="J121" i="2"/>
  <c r="K121" i="2" s="1"/>
  <c r="J105" i="2"/>
  <c r="K105" i="2" s="1"/>
  <c r="J89" i="2"/>
  <c r="K89" i="2" s="1"/>
  <c r="J73" i="2"/>
  <c r="K73" i="2" s="1"/>
  <c r="J57" i="2"/>
  <c r="K57" i="2" s="1"/>
  <c r="J41" i="2"/>
  <c r="K41" i="2" s="1"/>
  <c r="J25" i="2"/>
  <c r="K25" i="2" s="1"/>
  <c r="J9" i="2"/>
  <c r="K9" i="2" s="1"/>
  <c r="J549" i="2"/>
  <c r="K549" i="2" s="1"/>
  <c r="J581" i="2"/>
  <c r="K581" i="2" s="1"/>
  <c r="J613" i="2"/>
  <c r="K613" i="2" s="1"/>
  <c r="J645" i="2"/>
  <c r="K645" i="2" s="1"/>
  <c r="J677" i="2"/>
  <c r="K677" i="2" s="1"/>
  <c r="J709" i="2"/>
  <c r="K709" i="2" s="1"/>
  <c r="J725" i="2"/>
  <c r="K725" i="2" s="1"/>
  <c r="J561" i="2"/>
  <c r="K561" i="2" s="1"/>
  <c r="J593" i="2"/>
  <c r="K593" i="2" s="1"/>
  <c r="J625" i="2"/>
  <c r="K625" i="2" s="1"/>
  <c r="J657" i="2"/>
  <c r="K657" i="2" s="1"/>
  <c r="J689" i="2"/>
  <c r="K689" i="2" s="1"/>
  <c r="J721" i="2"/>
  <c r="K721" i="2" s="1"/>
  <c r="J149" i="2"/>
  <c r="K149" i="2" s="1"/>
  <c r="J133" i="2"/>
  <c r="K133" i="2" s="1"/>
  <c r="J117" i="2"/>
  <c r="K117" i="2" s="1"/>
  <c r="J101" i="2"/>
  <c r="K101" i="2" s="1"/>
  <c r="J85" i="2"/>
  <c r="K85" i="2" s="1"/>
  <c r="J69" i="2"/>
  <c r="K69" i="2" s="1"/>
  <c r="J53" i="2"/>
  <c r="K53" i="2" s="1"/>
  <c r="J37" i="2"/>
  <c r="K37" i="2" s="1"/>
  <c r="J21" i="2"/>
  <c r="K21" i="2" s="1"/>
  <c r="J5" i="2"/>
  <c r="K5" i="2" s="1"/>
  <c r="J557" i="2"/>
  <c r="K557" i="2" s="1"/>
  <c r="J589" i="2"/>
  <c r="K589" i="2" s="1"/>
  <c r="J621" i="2"/>
  <c r="K621" i="2" s="1"/>
  <c r="J653" i="2"/>
  <c r="K653" i="2" s="1"/>
  <c r="J685" i="2"/>
  <c r="K685" i="2" s="1"/>
  <c r="J717" i="2"/>
  <c r="K717" i="2" s="1"/>
  <c r="J27" i="2"/>
  <c r="K27" i="2" s="1"/>
  <c r="J59" i="2"/>
  <c r="K59" i="2" s="1"/>
  <c r="J91" i="2"/>
  <c r="K91" i="2" s="1"/>
  <c r="J123" i="2"/>
  <c r="K123" i="2" s="1"/>
  <c r="J155" i="2"/>
  <c r="K155" i="2" s="1"/>
  <c r="J175" i="2"/>
  <c r="K175" i="2" s="1"/>
  <c r="J191" i="2"/>
  <c r="K191" i="2" s="1"/>
  <c r="J207" i="2"/>
  <c r="K207" i="2" s="1"/>
  <c r="J8" i="2"/>
  <c r="K8" i="2" s="1"/>
  <c r="J24" i="2"/>
  <c r="K24" i="2" s="1"/>
  <c r="J40" i="2"/>
  <c r="K40" i="2" s="1"/>
  <c r="J56" i="2"/>
  <c r="K56" i="2" s="1"/>
  <c r="J78" i="2"/>
  <c r="K78" i="2" s="1"/>
  <c r="J110" i="2"/>
  <c r="K110" i="2" s="1"/>
  <c r="J142" i="2"/>
  <c r="K142" i="2" s="1"/>
  <c r="J174" i="2"/>
  <c r="K174" i="2" s="1"/>
  <c r="J206" i="2"/>
  <c r="K206" i="2" s="1"/>
  <c r="J228" i="2"/>
  <c r="K228" i="2" s="1"/>
  <c r="J244" i="2"/>
  <c r="K244" i="2" s="1"/>
  <c r="J260" i="2"/>
  <c r="K260" i="2" s="1"/>
  <c r="J276" i="2"/>
  <c r="K276" i="2" s="1"/>
  <c r="J15" i="2"/>
  <c r="K15" i="2" s="1"/>
  <c r="J47" i="2"/>
  <c r="K47" i="2" s="1"/>
  <c r="J79" i="2"/>
  <c r="K79" i="2" s="1"/>
  <c r="J111" i="2"/>
  <c r="K111" i="2" s="1"/>
  <c r="J143" i="2"/>
  <c r="K143" i="2" s="1"/>
  <c r="J169" i="2"/>
  <c r="K169" i="2" s="1"/>
  <c r="J185" i="2"/>
  <c r="K185" i="2" s="1"/>
  <c r="J201" i="2"/>
  <c r="K201" i="2" s="1"/>
  <c r="J217" i="2"/>
  <c r="K217" i="2" s="1"/>
  <c r="J18" i="2"/>
  <c r="K18" i="2" s="1"/>
  <c r="J34" i="2"/>
  <c r="K34" i="2" s="1"/>
  <c r="J50" i="2"/>
  <c r="K50" i="2" s="1"/>
  <c r="J66" i="2"/>
  <c r="K66" i="2" s="1"/>
  <c r="J98" i="2"/>
  <c r="K98" i="2" s="1"/>
  <c r="J130" i="2"/>
  <c r="K130" i="2" s="1"/>
  <c r="J162" i="2"/>
  <c r="K162" i="2" s="1"/>
  <c r="J194" i="2"/>
  <c r="K194" i="2" s="1"/>
  <c r="J222" i="2"/>
  <c r="K222" i="2" s="1"/>
  <c r="J238" i="2"/>
  <c r="K238" i="2" s="1"/>
  <c r="J270" i="2"/>
  <c r="K270" i="2" s="1"/>
  <c r="J294" i="2"/>
  <c r="K294" i="2" s="1"/>
  <c r="J310" i="2"/>
  <c r="K310" i="2" s="1"/>
  <c r="J326" i="2"/>
  <c r="K326" i="2" s="1"/>
  <c r="J342" i="2"/>
  <c r="K342" i="2" s="1"/>
  <c r="J358" i="2"/>
  <c r="K358" i="2" s="1"/>
  <c r="J374" i="2"/>
  <c r="K374" i="2" s="1"/>
  <c r="J390" i="2"/>
  <c r="K390" i="2" s="1"/>
  <c r="J406" i="2"/>
  <c r="K406" i="2" s="1"/>
  <c r="J422" i="2"/>
  <c r="K422" i="2" s="1"/>
  <c r="J438" i="2"/>
  <c r="K438" i="2" s="1"/>
  <c r="J454" i="2"/>
  <c r="K454" i="2" s="1"/>
  <c r="J470" i="2"/>
  <c r="K470" i="2" s="1"/>
  <c r="J486" i="2"/>
  <c r="K486" i="2" s="1"/>
  <c r="J502" i="2"/>
  <c r="K502" i="2" s="1"/>
  <c r="J518" i="2"/>
  <c r="K518" i="2" s="1"/>
  <c r="J534" i="2"/>
  <c r="K534" i="2" s="1"/>
  <c r="J550" i="2"/>
  <c r="K550" i="2" s="1"/>
  <c r="J566" i="2"/>
  <c r="K566" i="2" s="1"/>
  <c r="J582" i="2"/>
  <c r="K582" i="2" s="1"/>
  <c r="J598" i="2"/>
  <c r="K598" i="2" s="1"/>
  <c r="J242" i="2"/>
  <c r="K242" i="2" s="1"/>
  <c r="J274" i="2"/>
  <c r="K274" i="2" s="1"/>
  <c r="J296" i="2"/>
  <c r="K296" i="2" s="1"/>
  <c r="J312" i="2"/>
  <c r="K312" i="2" s="1"/>
  <c r="J328" i="2"/>
  <c r="K328" i="2" s="1"/>
  <c r="J344" i="2"/>
  <c r="K344" i="2" s="1"/>
  <c r="J360" i="2"/>
  <c r="K360" i="2" s="1"/>
  <c r="J376" i="2"/>
  <c r="K376" i="2" s="1"/>
  <c r="J392" i="2"/>
  <c r="K392" i="2" s="1"/>
  <c r="J408" i="2"/>
  <c r="K408" i="2" s="1"/>
  <c r="J424" i="2"/>
  <c r="K424" i="2" s="1"/>
  <c r="J440" i="2"/>
  <c r="K440" i="2" s="1"/>
  <c r="J456" i="2"/>
  <c r="K456" i="2" s="1"/>
  <c r="J472" i="2"/>
  <c r="K472" i="2" s="1"/>
  <c r="J488" i="2"/>
  <c r="K488" i="2" s="1"/>
  <c r="J504" i="2"/>
  <c r="K504" i="2" s="1"/>
  <c r="J520" i="2"/>
  <c r="K520" i="2" s="1"/>
  <c r="J536" i="2"/>
  <c r="K536" i="2" s="1"/>
  <c r="J552" i="2"/>
  <c r="K552" i="2" s="1"/>
  <c r="J568" i="2"/>
  <c r="K568" i="2" s="1"/>
  <c r="J584" i="2"/>
  <c r="K584" i="2" s="1"/>
  <c r="J600" i="2"/>
  <c r="K600" i="2" s="1"/>
  <c r="J622" i="2"/>
  <c r="K622" i="2" s="1"/>
  <c r="J638" i="2"/>
  <c r="K638" i="2" s="1"/>
  <c r="J654" i="2"/>
  <c r="K654" i="2" s="1"/>
  <c r="J670" i="2"/>
  <c r="K670" i="2" s="1"/>
  <c r="J686" i="2"/>
  <c r="K686" i="2" s="1"/>
  <c r="J702" i="2"/>
  <c r="K702" i="2" s="1"/>
  <c r="J718" i="2"/>
  <c r="K718" i="2" s="1"/>
  <c r="J375" i="2"/>
  <c r="K375" i="2" s="1"/>
  <c r="G357" i="2"/>
  <c r="H357" i="2" s="1"/>
  <c r="G373" i="2"/>
  <c r="H373" i="2" s="1"/>
  <c r="G389" i="2"/>
  <c r="H389" i="2" s="1"/>
  <c r="G405" i="2"/>
  <c r="H405" i="2" s="1"/>
  <c r="G421" i="2"/>
  <c r="H421" i="2" s="1"/>
  <c r="G437" i="2"/>
  <c r="H437" i="2" s="1"/>
  <c r="G447" i="2"/>
  <c r="H447" i="2" s="1"/>
  <c r="G455" i="2"/>
  <c r="H455" i="2" s="1"/>
  <c r="G463" i="2"/>
  <c r="H463" i="2" s="1"/>
  <c r="G471" i="2"/>
  <c r="H471" i="2" s="1"/>
  <c r="G479" i="2"/>
  <c r="H479" i="2" s="1"/>
  <c r="G487" i="2"/>
  <c r="H487" i="2" s="1"/>
  <c r="G495" i="2"/>
  <c r="H495" i="2" s="1"/>
  <c r="G503" i="2"/>
  <c r="H503" i="2" s="1"/>
  <c r="G511" i="2"/>
  <c r="H511" i="2" s="1"/>
  <c r="G519" i="2"/>
  <c r="H519" i="2" s="1"/>
  <c r="G527" i="2"/>
  <c r="H527" i="2" s="1"/>
  <c r="G535" i="2"/>
  <c r="H535" i="2" s="1"/>
  <c r="G543" i="2"/>
  <c r="H543" i="2" s="1"/>
  <c r="G553" i="2"/>
  <c r="H553" i="2" s="1"/>
  <c r="G569" i="2"/>
  <c r="H569" i="2" s="1"/>
  <c r="G581" i="2"/>
  <c r="H581" i="2" s="1"/>
  <c r="G589" i="2"/>
  <c r="H589" i="2" s="1"/>
  <c r="G597" i="2"/>
  <c r="H597" i="2" s="1"/>
  <c r="G605" i="2"/>
  <c r="H605" i="2" s="1"/>
  <c r="G613" i="2"/>
  <c r="H613" i="2" s="1"/>
  <c r="G621" i="2"/>
  <c r="H621" i="2" s="1"/>
  <c r="G629" i="2"/>
  <c r="H629" i="2" s="1"/>
  <c r="G637" i="2"/>
  <c r="H637" i="2" s="1"/>
  <c r="G645" i="2"/>
  <c r="H645" i="2" s="1"/>
  <c r="G653" i="2"/>
  <c r="H653" i="2" s="1"/>
  <c r="G661" i="2"/>
  <c r="H661" i="2" s="1"/>
  <c r="G669" i="2"/>
  <c r="H669" i="2" s="1"/>
  <c r="G677" i="2"/>
  <c r="H677" i="2" s="1"/>
  <c r="G685" i="2"/>
  <c r="H685" i="2" s="1"/>
  <c r="G693" i="2"/>
  <c r="H693" i="2" s="1"/>
  <c r="G701" i="2"/>
  <c r="H701" i="2" s="1"/>
  <c r="G709" i="2"/>
  <c r="H709" i="2" s="1"/>
  <c r="G715" i="2"/>
  <c r="H715" i="2" s="1"/>
  <c r="G719" i="2"/>
  <c r="H719" i="2" s="1"/>
  <c r="G723" i="2"/>
  <c r="H723" i="2" s="1"/>
  <c r="G727" i="2"/>
  <c r="H727" i="2" s="1"/>
  <c r="G731" i="2"/>
  <c r="H731" i="2" s="1"/>
  <c r="G671" i="2"/>
  <c r="H671" i="2" s="1"/>
  <c r="G687" i="2"/>
  <c r="H687" i="2" s="1"/>
  <c r="G699" i="2"/>
  <c r="H699" i="2" s="1"/>
  <c r="G711" i="2"/>
  <c r="H711" i="2" s="1"/>
  <c r="G718" i="2"/>
  <c r="H718" i="2" s="1"/>
  <c r="G726" i="2"/>
  <c r="H726" i="2" s="1"/>
  <c r="G551" i="2"/>
  <c r="H551" i="2" s="1"/>
  <c r="G559" i="2"/>
  <c r="H559" i="2" s="1"/>
  <c r="G567" i="2"/>
  <c r="H567" i="2" s="1"/>
  <c r="G575" i="2"/>
  <c r="H575" i="2" s="1"/>
  <c r="G583" i="2"/>
  <c r="H583" i="2" s="1"/>
  <c r="G591" i="2"/>
  <c r="H591" i="2" s="1"/>
  <c r="G599" i="2"/>
  <c r="H599" i="2" s="1"/>
  <c r="G607" i="2"/>
  <c r="H607" i="2" s="1"/>
  <c r="G615" i="2"/>
  <c r="H615" i="2" s="1"/>
  <c r="G623" i="2"/>
  <c r="H623" i="2" s="1"/>
  <c r="G631" i="2"/>
  <c r="H631" i="2" s="1"/>
  <c r="G639" i="2"/>
  <c r="H639" i="2" s="1"/>
  <c r="G647" i="2"/>
  <c r="H647" i="2" s="1"/>
  <c r="G655" i="2"/>
  <c r="H655" i="2" s="1"/>
  <c r="G663" i="2"/>
  <c r="H663" i="2" s="1"/>
  <c r="G675" i="2"/>
  <c r="H675" i="2" s="1"/>
  <c r="G691" i="2"/>
  <c r="H691" i="2" s="1"/>
  <c r="G714" i="2"/>
  <c r="H714" i="2" s="1"/>
  <c r="G722" i="2"/>
  <c r="H722" i="2" s="1"/>
  <c r="G732" i="2"/>
  <c r="H732" i="2" s="1"/>
  <c r="J537" i="2"/>
  <c r="K537" i="2" s="1"/>
  <c r="J569" i="2"/>
  <c r="K569" i="2" s="1"/>
  <c r="J601" i="2"/>
  <c r="K601" i="2" s="1"/>
  <c r="J633" i="2"/>
  <c r="K633" i="2" s="1"/>
  <c r="J665" i="2"/>
  <c r="K665" i="2" s="1"/>
  <c r="J697" i="2"/>
  <c r="K697" i="2" s="1"/>
  <c r="J161" i="2"/>
  <c r="K161" i="2" s="1"/>
  <c r="J145" i="2"/>
  <c r="K145" i="2" s="1"/>
  <c r="J129" i="2"/>
  <c r="K129" i="2" s="1"/>
  <c r="J113" i="2"/>
  <c r="K113" i="2" s="1"/>
  <c r="J97" i="2"/>
  <c r="K97" i="2" s="1"/>
  <c r="J81" i="2"/>
  <c r="K81" i="2" s="1"/>
  <c r="J65" i="2"/>
  <c r="K65" i="2" s="1"/>
  <c r="J49" i="2"/>
  <c r="K49" i="2" s="1"/>
  <c r="J33" i="2"/>
  <c r="K33" i="2" s="1"/>
  <c r="J17" i="2"/>
  <c r="K17" i="2" s="1"/>
  <c r="J533" i="2"/>
  <c r="K533" i="2" s="1"/>
  <c r="J565" i="2"/>
  <c r="K565" i="2" s="1"/>
  <c r="J597" i="2"/>
  <c r="K597" i="2" s="1"/>
  <c r="J629" i="2"/>
  <c r="K629" i="2" s="1"/>
  <c r="J661" i="2"/>
  <c r="K661" i="2" s="1"/>
  <c r="J693" i="2"/>
  <c r="K693" i="2" s="1"/>
  <c r="J529" i="2"/>
  <c r="K529" i="2" s="1"/>
  <c r="J545" i="2"/>
  <c r="K545" i="2" s="1"/>
  <c r="J577" i="2"/>
  <c r="K577" i="2" s="1"/>
  <c r="J609" i="2"/>
  <c r="K609" i="2" s="1"/>
  <c r="J641" i="2"/>
  <c r="K641" i="2" s="1"/>
  <c r="J673" i="2"/>
  <c r="K673" i="2" s="1"/>
  <c r="J705" i="2"/>
  <c r="K705" i="2" s="1"/>
  <c r="J157" i="2"/>
  <c r="K157" i="2" s="1"/>
  <c r="J141" i="2"/>
  <c r="K141" i="2" s="1"/>
  <c r="J125" i="2"/>
  <c r="K125" i="2" s="1"/>
  <c r="J109" i="2"/>
  <c r="K109" i="2" s="1"/>
  <c r="J93" i="2"/>
  <c r="K93" i="2" s="1"/>
  <c r="J77" i="2"/>
  <c r="K77" i="2" s="1"/>
  <c r="J61" i="2"/>
  <c r="K61" i="2" s="1"/>
  <c r="J45" i="2"/>
  <c r="K45" i="2" s="1"/>
  <c r="J29" i="2"/>
  <c r="K29" i="2" s="1"/>
  <c r="J13" i="2"/>
  <c r="K13" i="2" s="1"/>
  <c r="J541" i="2"/>
  <c r="K541" i="2" s="1"/>
  <c r="J573" i="2"/>
  <c r="K573" i="2" s="1"/>
  <c r="J605" i="2"/>
  <c r="K605" i="2" s="1"/>
  <c r="J637" i="2"/>
  <c r="K637" i="2" s="1"/>
  <c r="J669" i="2"/>
  <c r="K669" i="2" s="1"/>
  <c r="J701" i="2"/>
  <c r="K701" i="2" s="1"/>
  <c r="J11" i="2"/>
  <c r="K11" i="2" s="1"/>
  <c r="J43" i="2"/>
  <c r="K43" i="2" s="1"/>
  <c r="J75" i="2"/>
  <c r="K75" i="2" s="1"/>
  <c r="J107" i="2"/>
  <c r="K107" i="2" s="1"/>
  <c r="J139" i="2"/>
  <c r="K139" i="2" s="1"/>
  <c r="J167" i="2"/>
  <c r="K167" i="2" s="1"/>
  <c r="J183" i="2"/>
  <c r="K183" i="2" s="1"/>
  <c r="J199" i="2"/>
  <c r="K199" i="2" s="1"/>
  <c r="J215" i="2"/>
  <c r="K215" i="2" s="1"/>
  <c r="J16" i="2"/>
  <c r="K16" i="2" s="1"/>
  <c r="J32" i="2"/>
  <c r="K32" i="2" s="1"/>
  <c r="J48" i="2"/>
  <c r="K48" i="2" s="1"/>
  <c r="J64" i="2"/>
  <c r="K64" i="2" s="1"/>
  <c r="J94" i="2"/>
  <c r="K94" i="2" s="1"/>
  <c r="J126" i="2"/>
  <c r="K126" i="2" s="1"/>
  <c r="J158" i="2"/>
  <c r="K158" i="2" s="1"/>
  <c r="J190" i="2"/>
  <c r="K190" i="2" s="1"/>
  <c r="J220" i="2"/>
  <c r="K220" i="2" s="1"/>
  <c r="J236" i="2"/>
  <c r="K236" i="2" s="1"/>
  <c r="J252" i="2"/>
  <c r="K252" i="2" s="1"/>
  <c r="J268" i="2"/>
  <c r="K268" i="2" s="1"/>
  <c r="J284" i="2"/>
  <c r="K284" i="2" s="1"/>
  <c r="J31" i="2"/>
  <c r="K31" i="2" s="1"/>
  <c r="J63" i="2"/>
  <c r="K63" i="2" s="1"/>
  <c r="J95" i="2"/>
  <c r="K95" i="2" s="1"/>
  <c r="J127" i="2"/>
  <c r="K127" i="2" s="1"/>
  <c r="J159" i="2"/>
  <c r="K159" i="2" s="1"/>
  <c r="J177" i="2"/>
  <c r="K177" i="2" s="1"/>
  <c r="J193" i="2"/>
  <c r="K193" i="2" s="1"/>
  <c r="J209" i="2"/>
  <c r="K209" i="2" s="1"/>
  <c r="J10" i="2"/>
  <c r="K10" i="2" s="1"/>
  <c r="J26" i="2"/>
  <c r="K26" i="2" s="1"/>
  <c r="J42" i="2"/>
  <c r="K42" i="2" s="1"/>
  <c r="J58" i="2"/>
  <c r="K58" i="2" s="1"/>
  <c r="J82" i="2"/>
  <c r="K82" i="2" s="1"/>
  <c r="J114" i="2"/>
  <c r="K114" i="2" s="1"/>
  <c r="J146" i="2"/>
  <c r="K146" i="2" s="1"/>
  <c r="J178" i="2"/>
  <c r="K178" i="2" s="1"/>
  <c r="J210" i="2"/>
  <c r="K210" i="2" s="1"/>
  <c r="J230" i="2"/>
  <c r="K230" i="2" s="1"/>
  <c r="J254" i="2"/>
  <c r="K254" i="2" s="1"/>
  <c r="J286" i="2"/>
  <c r="K286" i="2" s="1"/>
  <c r="J302" i="2"/>
  <c r="K302" i="2" s="1"/>
  <c r="J318" i="2"/>
  <c r="K318" i="2" s="1"/>
  <c r="J334" i="2"/>
  <c r="K334" i="2" s="1"/>
  <c r="J350" i="2"/>
  <c r="K350" i="2" s="1"/>
  <c r="J366" i="2"/>
  <c r="K366" i="2" s="1"/>
  <c r="J382" i="2"/>
  <c r="K382" i="2" s="1"/>
  <c r="J398" i="2"/>
  <c r="K398" i="2" s="1"/>
  <c r="J414" i="2"/>
  <c r="K414" i="2" s="1"/>
  <c r="J430" i="2"/>
  <c r="K430" i="2" s="1"/>
  <c r="J446" i="2"/>
  <c r="K446" i="2" s="1"/>
  <c r="J462" i="2"/>
  <c r="K462" i="2" s="1"/>
  <c r="J478" i="2"/>
  <c r="K478" i="2" s="1"/>
  <c r="J494" i="2"/>
  <c r="K494" i="2" s="1"/>
  <c r="J510" i="2"/>
  <c r="K510" i="2" s="1"/>
  <c r="J526" i="2"/>
  <c r="K526" i="2" s="1"/>
  <c r="J558" i="2"/>
  <c r="K558" i="2" s="1"/>
  <c r="J590" i="2"/>
  <c r="K590" i="2" s="1"/>
  <c r="J258" i="2"/>
  <c r="K258" i="2" s="1"/>
  <c r="J304" i="2"/>
  <c r="K304" i="2" s="1"/>
  <c r="J336" i="2"/>
  <c r="K336" i="2" s="1"/>
  <c r="J368" i="2"/>
  <c r="K368" i="2" s="1"/>
  <c r="J400" i="2"/>
  <c r="K400" i="2" s="1"/>
  <c r="J432" i="2"/>
  <c r="K432" i="2" s="1"/>
  <c r="J464" i="2"/>
  <c r="K464" i="2" s="1"/>
  <c r="J496" i="2"/>
  <c r="K496" i="2" s="1"/>
  <c r="J528" i="2"/>
  <c r="K528" i="2" s="1"/>
  <c r="J560" i="2"/>
  <c r="K560" i="2" s="1"/>
  <c r="J592" i="2"/>
  <c r="K592" i="2" s="1"/>
  <c r="J630" i="2"/>
  <c r="K630" i="2" s="1"/>
  <c r="J662" i="2"/>
  <c r="K662" i="2" s="1"/>
  <c r="J694" i="2"/>
  <c r="K694" i="2" s="1"/>
  <c r="J726" i="2"/>
  <c r="K726" i="2" s="1"/>
  <c r="J409" i="2"/>
  <c r="K409" i="2" s="1"/>
  <c r="J435" i="2"/>
  <c r="K435" i="2" s="1"/>
  <c r="J465" i="2"/>
  <c r="K465" i="2" s="1"/>
  <c r="J489" i="2"/>
  <c r="K489" i="2" s="1"/>
  <c r="J515" i="2"/>
  <c r="K515" i="2" s="1"/>
  <c r="J84" i="2"/>
  <c r="K84" i="2" s="1"/>
  <c r="J116" i="2"/>
  <c r="K116" i="2" s="1"/>
  <c r="J148" i="2"/>
  <c r="K148" i="2" s="1"/>
  <c r="J180" i="2"/>
  <c r="K180" i="2" s="1"/>
  <c r="J212" i="2"/>
  <c r="K212" i="2" s="1"/>
  <c r="J231" i="2"/>
  <c r="K231" i="2" s="1"/>
  <c r="J247" i="2"/>
  <c r="K247" i="2" s="1"/>
  <c r="J263" i="2"/>
  <c r="K263" i="2" s="1"/>
  <c r="J279" i="2"/>
  <c r="K279" i="2" s="1"/>
  <c r="J295" i="2"/>
  <c r="K295" i="2" s="1"/>
  <c r="J311" i="2"/>
  <c r="K311" i="2" s="1"/>
  <c r="J327" i="2"/>
  <c r="K327" i="2" s="1"/>
  <c r="J343" i="2"/>
  <c r="K343" i="2" s="1"/>
  <c r="J359" i="2"/>
  <c r="K359" i="2" s="1"/>
  <c r="J377" i="2"/>
  <c r="K377" i="2" s="1"/>
  <c r="J403" i="2"/>
  <c r="K403" i="2" s="1"/>
  <c r="J447" i="2"/>
  <c r="K447" i="2" s="1"/>
  <c r="B48" i="4"/>
  <c r="J35" i="2"/>
  <c r="K35" i="2" s="1"/>
  <c r="J67" i="2"/>
  <c r="K67" i="2" s="1"/>
  <c r="J99" i="2"/>
  <c r="K99" i="2" s="1"/>
  <c r="J131" i="2"/>
  <c r="K131" i="2" s="1"/>
  <c r="J163" i="2"/>
  <c r="K163" i="2" s="1"/>
  <c r="J179" i="2"/>
  <c r="K179" i="2" s="1"/>
  <c r="J195" i="2"/>
  <c r="K195" i="2" s="1"/>
  <c r="J211" i="2"/>
  <c r="K211" i="2" s="1"/>
  <c r="J12" i="2"/>
  <c r="K12" i="2" s="1"/>
  <c r="J28" i="2"/>
  <c r="K28" i="2" s="1"/>
  <c r="J44" i="2"/>
  <c r="K44" i="2" s="1"/>
  <c r="J60" i="2"/>
  <c r="K60" i="2" s="1"/>
  <c r="J86" i="2"/>
  <c r="K86" i="2" s="1"/>
  <c r="J118" i="2"/>
  <c r="K118" i="2" s="1"/>
  <c r="J150" i="2"/>
  <c r="K150" i="2" s="1"/>
  <c r="J182" i="2"/>
  <c r="K182" i="2" s="1"/>
  <c r="J214" i="2"/>
  <c r="K214" i="2" s="1"/>
  <c r="J232" i="2"/>
  <c r="K232" i="2" s="1"/>
  <c r="J248" i="2"/>
  <c r="K248" i="2" s="1"/>
  <c r="J264" i="2"/>
  <c r="K264" i="2" s="1"/>
  <c r="J280" i="2"/>
  <c r="K280" i="2" s="1"/>
  <c r="J23" i="2"/>
  <c r="K23" i="2" s="1"/>
  <c r="J55" i="2"/>
  <c r="K55" i="2" s="1"/>
  <c r="J87" i="2"/>
  <c r="K87" i="2" s="1"/>
  <c r="J119" i="2"/>
  <c r="K119" i="2" s="1"/>
  <c r="J151" i="2"/>
  <c r="K151" i="2" s="1"/>
  <c r="J173" i="2"/>
  <c r="K173" i="2" s="1"/>
  <c r="J189" i="2"/>
  <c r="K189" i="2" s="1"/>
  <c r="J205" i="2"/>
  <c r="K205" i="2" s="1"/>
  <c r="J6" i="2"/>
  <c r="K6" i="2" s="1"/>
  <c r="J22" i="2"/>
  <c r="K22" i="2" s="1"/>
  <c r="J38" i="2"/>
  <c r="K38" i="2" s="1"/>
  <c r="J54" i="2"/>
  <c r="K54" i="2" s="1"/>
  <c r="J74" i="2"/>
  <c r="K74" i="2" s="1"/>
  <c r="J106" i="2"/>
  <c r="K106" i="2" s="1"/>
  <c r="J138" i="2"/>
  <c r="K138" i="2" s="1"/>
  <c r="J170" i="2"/>
  <c r="K170" i="2" s="1"/>
  <c r="J202" i="2"/>
  <c r="K202" i="2" s="1"/>
  <c r="J226" i="2"/>
  <c r="K226" i="2" s="1"/>
  <c r="J246" i="2"/>
  <c r="K246" i="2" s="1"/>
  <c r="J278" i="2"/>
  <c r="K278" i="2" s="1"/>
  <c r="J298" i="2"/>
  <c r="K298" i="2" s="1"/>
  <c r="J314" i="2"/>
  <c r="K314" i="2" s="1"/>
  <c r="J330" i="2"/>
  <c r="K330" i="2" s="1"/>
  <c r="J346" i="2"/>
  <c r="K346" i="2" s="1"/>
  <c r="J362" i="2"/>
  <c r="K362" i="2" s="1"/>
  <c r="J378" i="2"/>
  <c r="K378" i="2" s="1"/>
  <c r="J394" i="2"/>
  <c r="K394" i="2" s="1"/>
  <c r="J410" i="2"/>
  <c r="K410" i="2" s="1"/>
  <c r="J426" i="2"/>
  <c r="K426" i="2" s="1"/>
  <c r="J442" i="2"/>
  <c r="K442" i="2" s="1"/>
  <c r="J458" i="2"/>
  <c r="K458" i="2" s="1"/>
  <c r="J474" i="2"/>
  <c r="K474" i="2" s="1"/>
  <c r="J490" i="2"/>
  <c r="K490" i="2" s="1"/>
  <c r="J506" i="2"/>
  <c r="K506" i="2" s="1"/>
  <c r="J522" i="2"/>
  <c r="K522" i="2" s="1"/>
  <c r="J538" i="2"/>
  <c r="K538" i="2" s="1"/>
  <c r="J554" i="2"/>
  <c r="K554" i="2" s="1"/>
  <c r="J570" i="2"/>
  <c r="K570" i="2" s="1"/>
  <c r="J586" i="2"/>
  <c r="K586" i="2" s="1"/>
  <c r="J602" i="2"/>
  <c r="K602" i="2" s="1"/>
  <c r="J250" i="2"/>
  <c r="K250" i="2" s="1"/>
  <c r="J282" i="2"/>
  <c r="K282" i="2" s="1"/>
  <c r="J300" i="2"/>
  <c r="K300" i="2" s="1"/>
  <c r="J316" i="2"/>
  <c r="K316" i="2" s="1"/>
  <c r="J332" i="2"/>
  <c r="K332" i="2" s="1"/>
  <c r="J348" i="2"/>
  <c r="K348" i="2" s="1"/>
  <c r="J364" i="2"/>
  <c r="K364" i="2" s="1"/>
  <c r="J380" i="2"/>
  <c r="K380" i="2" s="1"/>
  <c r="J396" i="2"/>
  <c r="K396" i="2" s="1"/>
  <c r="J412" i="2"/>
  <c r="K412" i="2" s="1"/>
  <c r="J428" i="2"/>
  <c r="K428" i="2" s="1"/>
  <c r="J444" i="2"/>
  <c r="K444" i="2" s="1"/>
  <c r="J460" i="2"/>
  <c r="K460" i="2" s="1"/>
  <c r="J476" i="2"/>
  <c r="K476" i="2" s="1"/>
  <c r="J492" i="2"/>
  <c r="K492" i="2" s="1"/>
  <c r="J508" i="2"/>
  <c r="K508" i="2" s="1"/>
  <c r="J524" i="2"/>
  <c r="K524" i="2" s="1"/>
  <c r="J540" i="2"/>
  <c r="K540" i="2" s="1"/>
  <c r="J556" i="2"/>
  <c r="K556" i="2" s="1"/>
  <c r="J572" i="2"/>
  <c r="K572" i="2" s="1"/>
  <c r="J588" i="2"/>
  <c r="K588" i="2" s="1"/>
  <c r="J608" i="2"/>
  <c r="K608" i="2" s="1"/>
  <c r="J626" i="2"/>
  <c r="K626" i="2" s="1"/>
  <c r="J650" i="2"/>
  <c r="K650" i="2" s="1"/>
  <c r="J682" i="2"/>
  <c r="K682" i="2" s="1"/>
  <c r="J714" i="2"/>
  <c r="K714" i="2" s="1"/>
  <c r="J405" i="2"/>
  <c r="K405" i="2" s="1"/>
  <c r="J457" i="2"/>
  <c r="K457" i="2" s="1"/>
  <c r="J509" i="2"/>
  <c r="K509" i="2" s="1"/>
  <c r="J108" i="2"/>
  <c r="K108" i="2" s="1"/>
  <c r="J172" i="2"/>
  <c r="K172" i="2" s="1"/>
  <c r="J227" i="2"/>
  <c r="K227" i="2" s="1"/>
  <c r="J259" i="2"/>
  <c r="K259" i="2" s="1"/>
  <c r="J291" i="2"/>
  <c r="K291" i="2" s="1"/>
  <c r="J323" i="2"/>
  <c r="K323" i="2" s="1"/>
  <c r="J355" i="2"/>
  <c r="K355" i="2" s="1"/>
  <c r="J393" i="2"/>
  <c r="K393" i="2" s="1"/>
  <c r="J475" i="2"/>
  <c r="K475" i="2" s="1"/>
  <c r="J517" i="2"/>
  <c r="K517" i="2" s="1"/>
  <c r="J707" i="2"/>
  <c r="K707" i="2" s="1"/>
  <c r="J675" i="2"/>
  <c r="K675" i="2" s="1"/>
  <c r="J643" i="2"/>
  <c r="K643" i="2" s="1"/>
  <c r="J611" i="2"/>
  <c r="K611" i="2" s="1"/>
  <c r="J579" i="2"/>
  <c r="K579" i="2" s="1"/>
  <c r="J547" i="2"/>
  <c r="K547" i="2" s="1"/>
  <c r="J612" i="2"/>
  <c r="K612" i="2" s="1"/>
  <c r="J628" i="2"/>
  <c r="K628" i="2" s="1"/>
  <c r="J644" i="2"/>
  <c r="K644" i="2" s="1"/>
  <c r="J660" i="2"/>
  <c r="K660" i="2" s="1"/>
  <c r="J676" i="2"/>
  <c r="K676" i="2" s="1"/>
  <c r="J692" i="2"/>
  <c r="K692" i="2" s="1"/>
  <c r="J708" i="2"/>
  <c r="K708" i="2" s="1"/>
  <c r="J724" i="2"/>
  <c r="K724" i="2" s="1"/>
  <c r="J395" i="2"/>
  <c r="K395" i="2" s="1"/>
  <c r="J421" i="2"/>
  <c r="K421" i="2" s="1"/>
  <c r="J445" i="2"/>
  <c r="K445" i="2" s="1"/>
  <c r="J473" i="2"/>
  <c r="K473" i="2" s="1"/>
  <c r="J499" i="2"/>
  <c r="K499" i="2" s="1"/>
  <c r="J525" i="2"/>
  <c r="K525" i="2" s="1"/>
  <c r="J96" i="2"/>
  <c r="K96" i="2" s="1"/>
  <c r="J128" i="2"/>
  <c r="K128" i="2" s="1"/>
  <c r="J160" i="2"/>
  <c r="K160" i="2" s="1"/>
  <c r="J192" i="2"/>
  <c r="K192" i="2" s="1"/>
  <c r="J221" i="2"/>
  <c r="K221" i="2" s="1"/>
  <c r="J237" i="2"/>
  <c r="K237" i="2" s="1"/>
  <c r="J253" i="2"/>
  <c r="K253" i="2" s="1"/>
  <c r="J269" i="2"/>
  <c r="K269" i="2" s="1"/>
  <c r="J285" i="2"/>
  <c r="K285" i="2" s="1"/>
  <c r="J301" i="2"/>
  <c r="K301" i="2" s="1"/>
  <c r="J317" i="2"/>
  <c r="K317" i="2" s="1"/>
  <c r="J333" i="2"/>
  <c r="K333" i="2" s="1"/>
  <c r="J349" i="2"/>
  <c r="K349" i="2" s="1"/>
  <c r="J365" i="2"/>
  <c r="K365" i="2" s="1"/>
  <c r="J383" i="2"/>
  <c r="K383" i="2" s="1"/>
  <c r="J419" i="2"/>
  <c r="K419" i="2" s="1"/>
  <c r="J459" i="2"/>
  <c r="K459" i="2" s="1"/>
  <c r="J503" i="2"/>
  <c r="K503" i="2" s="1"/>
  <c r="J719" i="2"/>
  <c r="K719" i="2" s="1"/>
  <c r="J687" i="2"/>
  <c r="K687" i="2" s="1"/>
  <c r="J655" i="2"/>
  <c r="K655" i="2" s="1"/>
  <c r="J623" i="2"/>
  <c r="K623" i="2" s="1"/>
  <c r="J591" i="2"/>
  <c r="K591" i="2" s="1"/>
  <c r="J559" i="2"/>
  <c r="K559" i="2" s="1"/>
  <c r="J527" i="2"/>
  <c r="K527" i="2" s="1"/>
  <c r="J305" i="2"/>
  <c r="K305" i="2" s="1"/>
  <c r="J329" i="2"/>
  <c r="K329" i="2" s="1"/>
  <c r="J353" i="2"/>
  <c r="K353" i="2" s="1"/>
  <c r="J379" i="2"/>
  <c r="K379" i="2" s="1"/>
  <c r="J429" i="2"/>
  <c r="K429" i="2" s="1"/>
  <c r="J513" i="2"/>
  <c r="K513" i="2" s="1"/>
  <c r="J695" i="2"/>
  <c r="K695" i="2" s="1"/>
  <c r="J631" i="2"/>
  <c r="K631" i="2" s="1"/>
  <c r="J583" i="2"/>
  <c r="K583" i="2" s="1"/>
  <c r="J642" i="2"/>
  <c r="K642" i="2" s="1"/>
  <c r="J674" i="2"/>
  <c r="K674" i="2" s="1"/>
  <c r="J706" i="2"/>
  <c r="K706" i="2" s="1"/>
  <c r="J391" i="2"/>
  <c r="K391" i="2" s="1"/>
  <c r="J443" i="2"/>
  <c r="K443" i="2" s="1"/>
  <c r="J497" i="2"/>
  <c r="K497" i="2" s="1"/>
  <c r="J92" i="2"/>
  <c r="K92" i="2" s="1"/>
  <c r="J156" i="2"/>
  <c r="K156" i="2" s="1"/>
  <c r="J219" i="2"/>
  <c r="K219" i="2" s="1"/>
  <c r="J251" i="2"/>
  <c r="K251" i="2" s="1"/>
  <c r="J283" i="2"/>
  <c r="K283" i="2" s="1"/>
  <c r="J315" i="2"/>
  <c r="K315" i="2" s="1"/>
  <c r="J347" i="2"/>
  <c r="K347" i="2" s="1"/>
  <c r="J381" i="2"/>
  <c r="K381" i="2" s="1"/>
  <c r="J453" i="2"/>
  <c r="K453" i="2" s="1"/>
  <c r="J507" i="2"/>
  <c r="K507" i="2" s="1"/>
  <c r="J715" i="2"/>
  <c r="K715" i="2" s="1"/>
  <c r="J683" i="2"/>
  <c r="K683" i="2" s="1"/>
  <c r="J651" i="2"/>
  <c r="K651" i="2" s="1"/>
  <c r="J619" i="2"/>
  <c r="K619" i="2" s="1"/>
  <c r="J587" i="2"/>
  <c r="K587" i="2" s="1"/>
  <c r="J555" i="2"/>
  <c r="K555" i="2" s="1"/>
  <c r="J604" i="2"/>
  <c r="K604" i="2" s="1"/>
  <c r="J624" i="2"/>
  <c r="K624" i="2" s="1"/>
  <c r="J640" i="2"/>
  <c r="K640" i="2" s="1"/>
  <c r="J656" i="2"/>
  <c r="K656" i="2" s="1"/>
  <c r="J672" i="2"/>
  <c r="K672" i="2" s="1"/>
  <c r="J688" i="2"/>
  <c r="K688" i="2" s="1"/>
  <c r="J704" i="2"/>
  <c r="K704" i="2" s="1"/>
  <c r="J720" i="2"/>
  <c r="K720" i="2" s="1"/>
  <c r="J387" i="2"/>
  <c r="K387" i="2" s="1"/>
  <c r="J413" i="2"/>
  <c r="K413" i="2" s="1"/>
  <c r="J439" i="2"/>
  <c r="K439" i="2" s="1"/>
  <c r="J467" i="2"/>
  <c r="K467" i="2" s="1"/>
  <c r="J491" i="2"/>
  <c r="K491" i="2" s="1"/>
  <c r="J519" i="2"/>
  <c r="K519" i="2" s="1"/>
  <c r="J88" i="2"/>
  <c r="K88" i="2" s="1"/>
  <c r="J120" i="2"/>
  <c r="K120" i="2" s="1"/>
  <c r="J152" i="2"/>
  <c r="K152" i="2" s="1"/>
  <c r="J184" i="2"/>
  <c r="K184" i="2" s="1"/>
  <c r="J216" i="2"/>
  <c r="K216" i="2" s="1"/>
  <c r="J233" i="2"/>
  <c r="K233" i="2" s="1"/>
  <c r="J249" i="2"/>
  <c r="K249" i="2" s="1"/>
  <c r="J265" i="2"/>
  <c r="K265" i="2" s="1"/>
  <c r="J281" i="2"/>
  <c r="K281" i="2" s="1"/>
  <c r="J313" i="2"/>
  <c r="K313" i="2" s="1"/>
  <c r="J361" i="2"/>
  <c r="K361" i="2" s="1"/>
  <c r="J451" i="2"/>
  <c r="K451" i="2" s="1"/>
  <c r="J727" i="2"/>
  <c r="K727" i="2" s="1"/>
  <c r="J647" i="2"/>
  <c r="K647" i="2" s="1"/>
  <c r="J567" i="2"/>
  <c r="K567" i="2" s="1"/>
  <c r="J703" i="2"/>
  <c r="K703" i="2" s="1"/>
  <c r="J607" i="2"/>
  <c r="K607" i="2" s="1"/>
  <c r="J543" i="2"/>
  <c r="K543" i="2" s="1"/>
  <c r="J321" i="2"/>
  <c r="K321" i="2" s="1"/>
  <c r="J345" i="2"/>
  <c r="K345" i="2" s="1"/>
  <c r="J411" i="2"/>
  <c r="K411" i="2" s="1"/>
  <c r="J469" i="2"/>
  <c r="K469" i="2" s="1"/>
  <c r="J663" i="2"/>
  <c r="K663" i="2" s="1"/>
  <c r="J615" i="2"/>
  <c r="K615" i="2" s="1"/>
  <c r="J658" i="2"/>
  <c r="K658" i="2" s="1"/>
  <c r="J690" i="2"/>
  <c r="K690" i="2" s="1"/>
  <c r="J415" i="2"/>
  <c r="K415" i="2" s="1"/>
  <c r="J521" i="2"/>
  <c r="K521" i="2" s="1"/>
  <c r="J188" i="2"/>
  <c r="K188" i="2" s="1"/>
  <c r="J267" i="2"/>
  <c r="K267" i="2" s="1"/>
  <c r="J331" i="2"/>
  <c r="K331" i="2" s="1"/>
  <c r="J417" i="2"/>
  <c r="K417" i="2" s="1"/>
  <c r="J731" i="2"/>
  <c r="K731" i="2" s="1"/>
  <c r="J667" i="2"/>
  <c r="K667" i="2" s="1"/>
  <c r="J635" i="2"/>
  <c r="K635" i="2" s="1"/>
  <c r="J571" i="2"/>
  <c r="K571" i="2" s="1"/>
  <c r="J539" i="2"/>
  <c r="K539" i="2" s="1"/>
  <c r="J632" i="2"/>
  <c r="K632" i="2" s="1"/>
  <c r="J664" i="2"/>
  <c r="K664" i="2" s="1"/>
  <c r="J696" i="2"/>
  <c r="K696" i="2" s="1"/>
  <c r="J728" i="2"/>
  <c r="K728" i="2" s="1"/>
  <c r="J427" i="2"/>
  <c r="K427" i="2" s="1"/>
  <c r="J455" i="2"/>
  <c r="K455" i="2" s="1"/>
  <c r="J505" i="2"/>
  <c r="K505" i="2" s="1"/>
  <c r="J72" i="2"/>
  <c r="K72" i="2" s="1"/>
  <c r="J136" i="2"/>
  <c r="K136" i="2" s="1"/>
  <c r="J168" i="2"/>
  <c r="K168" i="2" s="1"/>
  <c r="J225" i="2"/>
  <c r="K225" i="2" s="1"/>
  <c r="J241" i="2"/>
  <c r="K241" i="2" s="1"/>
  <c r="J273" i="2"/>
  <c r="K273" i="2" s="1"/>
  <c r="J337" i="2"/>
  <c r="K337" i="2" s="1"/>
  <c r="J493" i="2"/>
  <c r="K493" i="2" s="1"/>
  <c r="J599" i="2"/>
  <c r="K599" i="2" s="1"/>
  <c r="J542" i="2"/>
  <c r="K542" i="2" s="1"/>
  <c r="J574" i="2"/>
  <c r="K574" i="2" s="1"/>
  <c r="J606" i="2"/>
  <c r="K606" i="2" s="1"/>
  <c r="J288" i="2"/>
  <c r="K288" i="2" s="1"/>
  <c r="J320" i="2"/>
  <c r="K320" i="2" s="1"/>
  <c r="J352" i="2"/>
  <c r="K352" i="2" s="1"/>
  <c r="J384" i="2"/>
  <c r="K384" i="2" s="1"/>
  <c r="J416" i="2"/>
  <c r="K416" i="2" s="1"/>
  <c r="J448" i="2"/>
  <c r="K448" i="2" s="1"/>
  <c r="J480" i="2"/>
  <c r="K480" i="2" s="1"/>
  <c r="J512" i="2"/>
  <c r="K512" i="2" s="1"/>
  <c r="J544" i="2"/>
  <c r="K544" i="2" s="1"/>
  <c r="J576" i="2"/>
  <c r="K576" i="2" s="1"/>
  <c r="J614" i="2"/>
  <c r="K614" i="2" s="1"/>
  <c r="J646" i="2"/>
  <c r="K646" i="2" s="1"/>
  <c r="J678" i="2"/>
  <c r="K678" i="2" s="1"/>
  <c r="J710" i="2"/>
  <c r="K710" i="2" s="1"/>
  <c r="J397" i="2"/>
  <c r="K397" i="2" s="1"/>
  <c r="J425" i="2"/>
  <c r="K425" i="2" s="1"/>
  <c r="J449" i="2"/>
  <c r="K449" i="2" s="1"/>
  <c r="J477" i="2"/>
  <c r="K477" i="2" s="1"/>
  <c r="J501" i="2"/>
  <c r="K501" i="2" s="1"/>
  <c r="J68" i="2"/>
  <c r="K68" i="2" s="1"/>
  <c r="J100" i="2"/>
  <c r="K100" i="2" s="1"/>
  <c r="J132" i="2"/>
  <c r="K132" i="2" s="1"/>
  <c r="J164" i="2"/>
  <c r="K164" i="2" s="1"/>
  <c r="J196" i="2"/>
  <c r="K196" i="2" s="1"/>
  <c r="J223" i="2"/>
  <c r="K223" i="2" s="1"/>
  <c r="J239" i="2"/>
  <c r="K239" i="2" s="1"/>
  <c r="J255" i="2"/>
  <c r="K255" i="2" s="1"/>
  <c r="J271" i="2"/>
  <c r="K271" i="2" s="1"/>
  <c r="J287" i="2"/>
  <c r="K287" i="2" s="1"/>
  <c r="J303" i="2"/>
  <c r="K303" i="2" s="1"/>
  <c r="J319" i="2"/>
  <c r="K319" i="2" s="1"/>
  <c r="J335" i="2"/>
  <c r="K335" i="2" s="1"/>
  <c r="J351" i="2"/>
  <c r="K351" i="2" s="1"/>
  <c r="J367" i="2"/>
  <c r="K367" i="2" s="1"/>
  <c r="J385" i="2"/>
  <c r="K385" i="2" s="1"/>
  <c r="J423" i="2"/>
  <c r="K423" i="2" s="1"/>
  <c r="J463" i="2"/>
  <c r="K463" i="2" s="1"/>
  <c r="J19" i="2"/>
  <c r="K19" i="2" s="1"/>
  <c r="J51" i="2"/>
  <c r="K51" i="2" s="1"/>
  <c r="J83" i="2"/>
  <c r="K83" i="2" s="1"/>
  <c r="J115" i="2"/>
  <c r="K115" i="2" s="1"/>
  <c r="J147" i="2"/>
  <c r="K147" i="2" s="1"/>
  <c r="J171" i="2"/>
  <c r="K171" i="2" s="1"/>
  <c r="J187" i="2"/>
  <c r="K187" i="2" s="1"/>
  <c r="J203" i="2"/>
  <c r="K203" i="2" s="1"/>
  <c r="J4" i="2"/>
  <c r="K4" i="2" s="1"/>
  <c r="J20" i="2"/>
  <c r="K20" i="2" s="1"/>
  <c r="J36" i="2"/>
  <c r="K36" i="2" s="1"/>
  <c r="J52" i="2"/>
  <c r="K52" i="2" s="1"/>
  <c r="J70" i="2"/>
  <c r="K70" i="2" s="1"/>
  <c r="J102" i="2"/>
  <c r="K102" i="2" s="1"/>
  <c r="J134" i="2"/>
  <c r="K134" i="2" s="1"/>
  <c r="J166" i="2"/>
  <c r="K166" i="2" s="1"/>
  <c r="J198" i="2"/>
  <c r="K198" i="2" s="1"/>
  <c r="J224" i="2"/>
  <c r="K224" i="2" s="1"/>
  <c r="J240" i="2"/>
  <c r="K240" i="2" s="1"/>
  <c r="J256" i="2"/>
  <c r="K256" i="2" s="1"/>
  <c r="J272" i="2"/>
  <c r="K272" i="2" s="1"/>
  <c r="J7" i="2"/>
  <c r="K7" i="2" s="1"/>
  <c r="J39" i="2"/>
  <c r="K39" i="2" s="1"/>
  <c r="J71" i="2"/>
  <c r="K71" i="2" s="1"/>
  <c r="J103" i="2"/>
  <c r="K103" i="2" s="1"/>
  <c r="J135" i="2"/>
  <c r="K135" i="2" s="1"/>
  <c r="J165" i="2"/>
  <c r="K165" i="2" s="1"/>
  <c r="J181" i="2"/>
  <c r="K181" i="2" s="1"/>
  <c r="J197" i="2"/>
  <c r="K197" i="2" s="1"/>
  <c r="J213" i="2"/>
  <c r="K213" i="2" s="1"/>
  <c r="J14" i="2"/>
  <c r="K14" i="2" s="1"/>
  <c r="J30" i="2"/>
  <c r="K30" i="2" s="1"/>
  <c r="J46" i="2"/>
  <c r="K46" i="2" s="1"/>
  <c r="J62" i="2"/>
  <c r="K62" i="2" s="1"/>
  <c r="J90" i="2"/>
  <c r="K90" i="2" s="1"/>
  <c r="J122" i="2"/>
  <c r="K122" i="2" s="1"/>
  <c r="J154" i="2"/>
  <c r="K154" i="2" s="1"/>
  <c r="J186" i="2"/>
  <c r="K186" i="2" s="1"/>
  <c r="J218" i="2"/>
  <c r="K218" i="2" s="1"/>
  <c r="J234" i="2"/>
  <c r="K234" i="2" s="1"/>
  <c r="J262" i="2"/>
  <c r="K262" i="2" s="1"/>
  <c r="J290" i="2"/>
  <c r="K290" i="2" s="1"/>
  <c r="J306" i="2"/>
  <c r="K306" i="2" s="1"/>
  <c r="J322" i="2"/>
  <c r="K322" i="2" s="1"/>
  <c r="J338" i="2"/>
  <c r="K338" i="2" s="1"/>
  <c r="J354" i="2"/>
  <c r="K354" i="2" s="1"/>
  <c r="J370" i="2"/>
  <c r="K370" i="2" s="1"/>
  <c r="J386" i="2"/>
  <c r="K386" i="2" s="1"/>
  <c r="J402" i="2"/>
  <c r="K402" i="2" s="1"/>
  <c r="J418" i="2"/>
  <c r="K418" i="2" s="1"/>
  <c r="J434" i="2"/>
  <c r="K434" i="2" s="1"/>
  <c r="J450" i="2"/>
  <c r="K450" i="2" s="1"/>
  <c r="J466" i="2"/>
  <c r="K466" i="2" s="1"/>
  <c r="J482" i="2"/>
  <c r="K482" i="2" s="1"/>
  <c r="J498" i="2"/>
  <c r="K498" i="2" s="1"/>
  <c r="J514" i="2"/>
  <c r="K514" i="2" s="1"/>
  <c r="J530" i="2"/>
  <c r="K530" i="2" s="1"/>
  <c r="J546" i="2"/>
  <c r="K546" i="2" s="1"/>
  <c r="J562" i="2"/>
  <c r="K562" i="2" s="1"/>
  <c r="J578" i="2"/>
  <c r="K578" i="2" s="1"/>
  <c r="J594" i="2"/>
  <c r="K594" i="2" s="1"/>
  <c r="J610" i="2"/>
  <c r="K610" i="2" s="1"/>
  <c r="J266" i="2"/>
  <c r="K266" i="2" s="1"/>
  <c r="J292" i="2"/>
  <c r="K292" i="2" s="1"/>
  <c r="J308" i="2"/>
  <c r="K308" i="2" s="1"/>
  <c r="J324" i="2"/>
  <c r="K324" i="2" s="1"/>
  <c r="J340" i="2"/>
  <c r="K340" i="2" s="1"/>
  <c r="J356" i="2"/>
  <c r="K356" i="2" s="1"/>
  <c r="J372" i="2"/>
  <c r="K372" i="2" s="1"/>
  <c r="J388" i="2"/>
  <c r="K388" i="2" s="1"/>
  <c r="J404" i="2"/>
  <c r="K404" i="2" s="1"/>
  <c r="J420" i="2"/>
  <c r="K420" i="2" s="1"/>
  <c r="J436" i="2"/>
  <c r="K436" i="2" s="1"/>
  <c r="J452" i="2"/>
  <c r="K452" i="2" s="1"/>
  <c r="J468" i="2"/>
  <c r="K468" i="2" s="1"/>
  <c r="J484" i="2"/>
  <c r="K484" i="2" s="1"/>
  <c r="J500" i="2"/>
  <c r="K500" i="2" s="1"/>
  <c r="J516" i="2"/>
  <c r="K516" i="2" s="1"/>
  <c r="J532" i="2"/>
  <c r="K532" i="2" s="1"/>
  <c r="J548" i="2"/>
  <c r="K548" i="2" s="1"/>
  <c r="J564" i="2"/>
  <c r="K564" i="2" s="1"/>
  <c r="J580" i="2"/>
  <c r="K580" i="2" s="1"/>
  <c r="J596" i="2"/>
  <c r="K596" i="2" s="1"/>
  <c r="J618" i="2"/>
  <c r="K618" i="2" s="1"/>
  <c r="J634" i="2"/>
  <c r="K634" i="2" s="1"/>
  <c r="J666" i="2"/>
  <c r="K666" i="2" s="1"/>
  <c r="J698" i="2"/>
  <c r="K698" i="2" s="1"/>
  <c r="J730" i="2"/>
  <c r="K730" i="2" s="1"/>
  <c r="J431" i="2"/>
  <c r="K431" i="2" s="1"/>
  <c r="J481" i="2"/>
  <c r="K481" i="2" s="1"/>
  <c r="J76" i="2"/>
  <c r="K76" i="2" s="1"/>
  <c r="J140" i="2"/>
  <c r="K140" i="2" s="1"/>
  <c r="J204" i="2"/>
  <c r="K204" i="2" s="1"/>
  <c r="J243" i="2"/>
  <c r="K243" i="2" s="1"/>
  <c r="J275" i="2"/>
  <c r="K275" i="2" s="1"/>
  <c r="J307" i="2"/>
  <c r="K307" i="2" s="1"/>
  <c r="J339" i="2"/>
  <c r="K339" i="2" s="1"/>
  <c r="J371" i="2"/>
  <c r="K371" i="2" s="1"/>
  <c r="J437" i="2"/>
  <c r="K437" i="2" s="1"/>
  <c r="J495" i="2"/>
  <c r="K495" i="2" s="1"/>
  <c r="J723" i="2"/>
  <c r="K723" i="2" s="1"/>
  <c r="J691" i="2"/>
  <c r="K691" i="2" s="1"/>
  <c r="J659" i="2"/>
  <c r="K659" i="2" s="1"/>
  <c r="J627" i="2"/>
  <c r="K627" i="2" s="1"/>
  <c r="J595" i="2"/>
  <c r="K595" i="2" s="1"/>
  <c r="J563" i="2"/>
  <c r="K563" i="2" s="1"/>
  <c r="J531" i="2"/>
  <c r="K531" i="2" s="1"/>
  <c r="J620" i="2"/>
  <c r="K620" i="2" s="1"/>
  <c r="J636" i="2"/>
  <c r="K636" i="2" s="1"/>
  <c r="J652" i="2"/>
  <c r="K652" i="2" s="1"/>
  <c r="J668" i="2"/>
  <c r="K668" i="2" s="1"/>
  <c r="J684" i="2"/>
  <c r="K684" i="2" s="1"/>
  <c r="J700" i="2"/>
  <c r="K700" i="2" s="1"/>
  <c r="J716" i="2"/>
  <c r="K716" i="2" s="1"/>
  <c r="J732" i="2"/>
  <c r="K732" i="2" s="1"/>
  <c r="J407" i="2"/>
  <c r="K407" i="2" s="1"/>
  <c r="J433" i="2"/>
  <c r="K433" i="2" s="1"/>
  <c r="J461" i="2"/>
  <c r="K461" i="2" s="1"/>
  <c r="J485" i="2"/>
  <c r="K485" i="2" s="1"/>
  <c r="J511" i="2"/>
  <c r="K511" i="2" s="1"/>
  <c r="J80" i="2"/>
  <c r="K80" i="2" s="1"/>
  <c r="J112" i="2"/>
  <c r="K112" i="2" s="1"/>
  <c r="J144" i="2"/>
  <c r="K144" i="2" s="1"/>
  <c r="J176" i="2"/>
  <c r="K176" i="2" s="1"/>
  <c r="J208" i="2"/>
  <c r="K208" i="2" s="1"/>
  <c r="J229" i="2"/>
  <c r="K229" i="2" s="1"/>
  <c r="J245" i="2"/>
  <c r="K245" i="2" s="1"/>
  <c r="J261" i="2"/>
  <c r="K261" i="2" s="1"/>
  <c r="J277" i="2"/>
  <c r="K277" i="2" s="1"/>
  <c r="J293" i="2"/>
  <c r="K293" i="2" s="1"/>
  <c r="J309" i="2"/>
  <c r="K309" i="2" s="1"/>
  <c r="J325" i="2"/>
  <c r="K325" i="2" s="1"/>
  <c r="J341" i="2"/>
  <c r="K341" i="2" s="1"/>
  <c r="J357" i="2"/>
  <c r="K357" i="2" s="1"/>
  <c r="J373" i="2"/>
  <c r="K373" i="2" s="1"/>
  <c r="J399" i="2"/>
  <c r="K399" i="2" s="1"/>
  <c r="J441" i="2"/>
  <c r="K441" i="2" s="1"/>
  <c r="J483" i="2"/>
  <c r="K483" i="2" s="1"/>
  <c r="J523" i="2"/>
  <c r="K523" i="2" s="1"/>
  <c r="J671" i="2"/>
  <c r="K671" i="2" s="1"/>
  <c r="J639" i="2"/>
  <c r="K639" i="2" s="1"/>
  <c r="J575" i="2"/>
  <c r="K575" i="2" s="1"/>
  <c r="J289" i="2"/>
  <c r="K289" i="2" s="1"/>
  <c r="J369" i="2"/>
  <c r="K369" i="2" s="1"/>
  <c r="J711" i="2"/>
  <c r="K711" i="2" s="1"/>
  <c r="J551" i="2"/>
  <c r="K551" i="2" s="1"/>
  <c r="J722" i="2"/>
  <c r="K722" i="2" s="1"/>
  <c r="J471" i="2"/>
  <c r="K471" i="2" s="1"/>
  <c r="J124" i="2"/>
  <c r="K124" i="2" s="1"/>
  <c r="J235" i="2"/>
  <c r="K235" i="2" s="1"/>
  <c r="J299" i="2"/>
  <c r="K299" i="2" s="1"/>
  <c r="J363" i="2"/>
  <c r="K363" i="2" s="1"/>
  <c r="J487" i="2"/>
  <c r="K487" i="2" s="1"/>
  <c r="J699" i="2"/>
  <c r="K699" i="2" s="1"/>
  <c r="J603" i="2"/>
  <c r="K603" i="2" s="1"/>
  <c r="J616" i="2"/>
  <c r="K616" i="2" s="1"/>
  <c r="J648" i="2"/>
  <c r="K648" i="2" s="1"/>
  <c r="J680" i="2"/>
  <c r="K680" i="2" s="1"/>
  <c r="J712" i="2"/>
  <c r="K712" i="2" s="1"/>
  <c r="J401" i="2"/>
  <c r="K401" i="2" s="1"/>
  <c r="J479" i="2"/>
  <c r="K479" i="2" s="1"/>
  <c r="J104" i="2"/>
  <c r="K104" i="2" s="1"/>
  <c r="J200" i="2"/>
  <c r="K200" i="2" s="1"/>
  <c r="J257" i="2"/>
  <c r="K257" i="2" s="1"/>
  <c r="J297" i="2"/>
  <c r="K297" i="2" s="1"/>
  <c r="J389" i="2"/>
  <c r="K389" i="2" s="1"/>
  <c r="J679" i="2"/>
  <c r="K679" i="2" s="1"/>
  <c r="J535" i="2"/>
  <c r="K535" i="2" s="1"/>
  <c r="B37" i="7"/>
  <c r="C37" i="7" s="1"/>
  <c r="E36" i="7"/>
  <c r="F2" i="7" s="1"/>
  <c r="B37" i="6"/>
  <c r="C37" i="6" s="1"/>
  <c r="C48" i="4" l="1"/>
  <c r="D48" i="8"/>
  <c r="C48" i="8"/>
  <c r="B49" i="8"/>
  <c r="B49" i="4"/>
  <c r="F2" i="6"/>
  <c r="B38" i="7"/>
  <c r="C38" i="7" s="1"/>
  <c r="B38" i="6"/>
  <c r="C38" i="6" s="1"/>
  <c r="C49" i="4" l="1"/>
  <c r="D49" i="8"/>
  <c r="C49" i="8"/>
  <c r="B50" i="8"/>
  <c r="B50" i="4"/>
  <c r="B39" i="7"/>
  <c r="C39" i="7" s="1"/>
  <c r="B39" i="6"/>
  <c r="C39" i="6" s="1"/>
  <c r="C50" i="4" l="1"/>
  <c r="D50" i="8"/>
  <c r="C50" i="8"/>
  <c r="B51" i="8"/>
  <c r="B51" i="4"/>
  <c r="B40" i="7"/>
  <c r="C40" i="7" s="1"/>
  <c r="B40" i="6"/>
  <c r="C40" i="6" s="1"/>
  <c r="C51" i="4" l="1"/>
  <c r="D51" i="8"/>
  <c r="C51" i="8"/>
  <c r="B52" i="8"/>
  <c r="B52" i="4"/>
  <c r="B41" i="7"/>
  <c r="C41" i="7" s="1"/>
  <c r="B41" i="6"/>
  <c r="C41" i="6" s="1"/>
  <c r="C52" i="4" l="1"/>
  <c r="D52" i="8"/>
  <c r="C52" i="8"/>
  <c r="B53" i="4"/>
  <c r="B42" i="7"/>
  <c r="C42" i="7" s="1"/>
  <c r="B42" i="6"/>
  <c r="C42" i="6" s="1"/>
  <c r="C53" i="4" l="1"/>
  <c r="B54" i="4"/>
  <c r="B43" i="7"/>
  <c r="C43" i="7" s="1"/>
  <c r="B43" i="6"/>
  <c r="C43" i="6" s="1"/>
  <c r="C54" i="4" l="1"/>
  <c r="L4" i="2"/>
  <c r="M4" i="2" s="1"/>
  <c r="N4" i="2" s="1"/>
  <c r="L8" i="2"/>
  <c r="M8" i="2" s="1"/>
  <c r="N8" i="2" s="1"/>
  <c r="L12" i="2"/>
  <c r="M12" i="2" s="1"/>
  <c r="N12" i="2" s="1"/>
  <c r="L16" i="2"/>
  <c r="M16" i="2" s="1"/>
  <c r="N16" i="2" s="1"/>
  <c r="L20" i="2"/>
  <c r="M20" i="2" s="1"/>
  <c r="N20" i="2" s="1"/>
  <c r="L24" i="2"/>
  <c r="M24" i="2" s="1"/>
  <c r="N24" i="2" s="1"/>
  <c r="L28" i="2"/>
  <c r="M28" i="2" s="1"/>
  <c r="N28" i="2" s="1"/>
  <c r="L32" i="2"/>
  <c r="M32" i="2" s="1"/>
  <c r="N32" i="2" s="1"/>
  <c r="L36" i="2"/>
  <c r="M36" i="2" s="1"/>
  <c r="N36" i="2" s="1"/>
  <c r="L40" i="2"/>
  <c r="M40" i="2" s="1"/>
  <c r="N40" i="2" s="1"/>
  <c r="L44" i="2"/>
  <c r="M44" i="2" s="1"/>
  <c r="N44" i="2" s="1"/>
  <c r="L48" i="2"/>
  <c r="M48" i="2" s="1"/>
  <c r="N48" i="2" s="1"/>
  <c r="L52" i="2"/>
  <c r="M52" i="2" s="1"/>
  <c r="N52" i="2" s="1"/>
  <c r="L56" i="2"/>
  <c r="M56" i="2" s="1"/>
  <c r="N56" i="2" s="1"/>
  <c r="L60" i="2"/>
  <c r="M60" i="2" s="1"/>
  <c r="N60" i="2" s="1"/>
  <c r="L64" i="2"/>
  <c r="M64" i="2" s="1"/>
  <c r="N64" i="2" s="1"/>
  <c r="L68" i="2"/>
  <c r="M68" i="2" s="1"/>
  <c r="N68" i="2" s="1"/>
  <c r="L72" i="2"/>
  <c r="M72" i="2" s="1"/>
  <c r="N72" i="2" s="1"/>
  <c r="L76" i="2"/>
  <c r="M76" i="2" s="1"/>
  <c r="N76" i="2" s="1"/>
  <c r="L80" i="2"/>
  <c r="M80" i="2" s="1"/>
  <c r="N80" i="2" s="1"/>
  <c r="L84" i="2"/>
  <c r="M84" i="2" s="1"/>
  <c r="N84" i="2" s="1"/>
  <c r="L88" i="2"/>
  <c r="M88" i="2" s="1"/>
  <c r="N88" i="2" s="1"/>
  <c r="L92" i="2"/>
  <c r="M92" i="2" s="1"/>
  <c r="N92" i="2" s="1"/>
  <c r="L96" i="2"/>
  <c r="M96" i="2" s="1"/>
  <c r="N96" i="2" s="1"/>
  <c r="L100" i="2"/>
  <c r="M100" i="2" s="1"/>
  <c r="N100" i="2" s="1"/>
  <c r="L104" i="2"/>
  <c r="M104" i="2" s="1"/>
  <c r="N104" i="2" s="1"/>
  <c r="L108" i="2"/>
  <c r="M108" i="2" s="1"/>
  <c r="N108" i="2" s="1"/>
  <c r="L112" i="2"/>
  <c r="M112" i="2" s="1"/>
  <c r="N112" i="2" s="1"/>
  <c r="L116" i="2"/>
  <c r="M116" i="2" s="1"/>
  <c r="N116" i="2" s="1"/>
  <c r="L120" i="2"/>
  <c r="M120" i="2" s="1"/>
  <c r="N120" i="2" s="1"/>
  <c r="L124" i="2"/>
  <c r="M124" i="2" s="1"/>
  <c r="N124" i="2" s="1"/>
  <c r="L128" i="2"/>
  <c r="M128" i="2" s="1"/>
  <c r="N128" i="2" s="1"/>
  <c r="L132" i="2"/>
  <c r="M132" i="2" s="1"/>
  <c r="N132" i="2" s="1"/>
  <c r="L136" i="2"/>
  <c r="M136" i="2" s="1"/>
  <c r="N136" i="2" s="1"/>
  <c r="L140" i="2"/>
  <c r="M140" i="2" s="1"/>
  <c r="N140" i="2" s="1"/>
  <c r="L144" i="2"/>
  <c r="M144" i="2" s="1"/>
  <c r="N144" i="2" s="1"/>
  <c r="L148" i="2"/>
  <c r="M148" i="2" s="1"/>
  <c r="N148" i="2" s="1"/>
  <c r="L152" i="2"/>
  <c r="M152" i="2" s="1"/>
  <c r="N152" i="2" s="1"/>
  <c r="L156" i="2"/>
  <c r="M156" i="2" s="1"/>
  <c r="N156" i="2" s="1"/>
  <c r="L160" i="2"/>
  <c r="M160" i="2" s="1"/>
  <c r="N160" i="2" s="1"/>
  <c r="L164" i="2"/>
  <c r="M164" i="2" s="1"/>
  <c r="N164" i="2" s="1"/>
  <c r="L168" i="2"/>
  <c r="M168" i="2" s="1"/>
  <c r="N168" i="2" s="1"/>
  <c r="L172" i="2"/>
  <c r="M172" i="2" s="1"/>
  <c r="N172" i="2" s="1"/>
  <c r="L9" i="2"/>
  <c r="M9" i="2" s="1"/>
  <c r="N9" i="2" s="1"/>
  <c r="L17" i="2"/>
  <c r="M17" i="2" s="1"/>
  <c r="N17" i="2" s="1"/>
  <c r="L25" i="2"/>
  <c r="M25" i="2" s="1"/>
  <c r="N25" i="2" s="1"/>
  <c r="L33" i="2"/>
  <c r="M33" i="2" s="1"/>
  <c r="N33" i="2" s="1"/>
  <c r="L41" i="2"/>
  <c r="M41" i="2" s="1"/>
  <c r="N41" i="2" s="1"/>
  <c r="L49" i="2"/>
  <c r="M49" i="2" s="1"/>
  <c r="N49" i="2" s="1"/>
  <c r="L57" i="2"/>
  <c r="M57" i="2" s="1"/>
  <c r="N57" i="2" s="1"/>
  <c r="L65" i="2"/>
  <c r="M65" i="2" s="1"/>
  <c r="N65" i="2" s="1"/>
  <c r="L73" i="2"/>
  <c r="M73" i="2" s="1"/>
  <c r="N73" i="2" s="1"/>
  <c r="L81" i="2"/>
  <c r="M81" i="2" s="1"/>
  <c r="N81" i="2" s="1"/>
  <c r="L89" i="2"/>
  <c r="M89" i="2" s="1"/>
  <c r="N89" i="2" s="1"/>
  <c r="L97" i="2"/>
  <c r="M97" i="2" s="1"/>
  <c r="N97" i="2" s="1"/>
  <c r="L105" i="2"/>
  <c r="M105" i="2" s="1"/>
  <c r="N105" i="2" s="1"/>
  <c r="L113" i="2"/>
  <c r="M113" i="2" s="1"/>
  <c r="N113" i="2" s="1"/>
  <c r="L121" i="2"/>
  <c r="M121" i="2" s="1"/>
  <c r="N121" i="2" s="1"/>
  <c r="L129" i="2"/>
  <c r="M129" i="2" s="1"/>
  <c r="N129" i="2" s="1"/>
  <c r="L137" i="2"/>
  <c r="M137" i="2" s="1"/>
  <c r="N137" i="2" s="1"/>
  <c r="L145" i="2"/>
  <c r="M145" i="2" s="1"/>
  <c r="N145" i="2" s="1"/>
  <c r="L153" i="2"/>
  <c r="M153" i="2" s="1"/>
  <c r="N153" i="2" s="1"/>
  <c r="L161" i="2"/>
  <c r="M161" i="2" s="1"/>
  <c r="N161" i="2" s="1"/>
  <c r="L169" i="2"/>
  <c r="M169" i="2" s="1"/>
  <c r="N169" i="2" s="1"/>
  <c r="L175" i="2"/>
  <c r="M175" i="2" s="1"/>
  <c r="N175" i="2" s="1"/>
  <c r="L179" i="2"/>
  <c r="M179" i="2" s="1"/>
  <c r="N179" i="2" s="1"/>
  <c r="L183" i="2"/>
  <c r="M183" i="2" s="1"/>
  <c r="N183" i="2" s="1"/>
  <c r="L187" i="2"/>
  <c r="M187" i="2" s="1"/>
  <c r="N187" i="2" s="1"/>
  <c r="L191" i="2"/>
  <c r="M191" i="2" s="1"/>
  <c r="N191" i="2" s="1"/>
  <c r="L195" i="2"/>
  <c r="M195" i="2" s="1"/>
  <c r="N195" i="2" s="1"/>
  <c r="L199" i="2"/>
  <c r="M199" i="2" s="1"/>
  <c r="N199" i="2" s="1"/>
  <c r="L203" i="2"/>
  <c r="M203" i="2" s="1"/>
  <c r="N203" i="2" s="1"/>
  <c r="L207" i="2"/>
  <c r="M207" i="2" s="1"/>
  <c r="N207" i="2" s="1"/>
  <c r="L211" i="2"/>
  <c r="M211" i="2" s="1"/>
  <c r="N211" i="2" s="1"/>
  <c r="L215" i="2"/>
  <c r="M215" i="2" s="1"/>
  <c r="N215" i="2" s="1"/>
  <c r="L219" i="2"/>
  <c r="M219" i="2" s="1"/>
  <c r="N219" i="2" s="1"/>
  <c r="L223" i="2"/>
  <c r="M223" i="2" s="1"/>
  <c r="N223" i="2" s="1"/>
  <c r="L227" i="2"/>
  <c r="M227" i="2" s="1"/>
  <c r="N227" i="2" s="1"/>
  <c r="L231" i="2"/>
  <c r="M231" i="2" s="1"/>
  <c r="N231" i="2" s="1"/>
  <c r="L235" i="2"/>
  <c r="M235" i="2" s="1"/>
  <c r="N235" i="2" s="1"/>
  <c r="L239" i="2"/>
  <c r="M239" i="2" s="1"/>
  <c r="N239" i="2" s="1"/>
  <c r="L243" i="2"/>
  <c r="M243" i="2" s="1"/>
  <c r="N243" i="2" s="1"/>
  <c r="L247" i="2"/>
  <c r="M247" i="2" s="1"/>
  <c r="N247" i="2" s="1"/>
  <c r="L251" i="2"/>
  <c r="M251" i="2" s="1"/>
  <c r="N251" i="2" s="1"/>
  <c r="L255" i="2"/>
  <c r="M255" i="2" s="1"/>
  <c r="N255" i="2" s="1"/>
  <c r="L259" i="2"/>
  <c r="M259" i="2" s="1"/>
  <c r="N259" i="2" s="1"/>
  <c r="L263" i="2"/>
  <c r="M263" i="2" s="1"/>
  <c r="N263" i="2" s="1"/>
  <c r="L267" i="2"/>
  <c r="M267" i="2" s="1"/>
  <c r="N267" i="2" s="1"/>
  <c r="L271" i="2"/>
  <c r="M271" i="2" s="1"/>
  <c r="N271" i="2" s="1"/>
  <c r="L275" i="2"/>
  <c r="M275" i="2" s="1"/>
  <c r="N275" i="2" s="1"/>
  <c r="L279" i="2"/>
  <c r="M279" i="2" s="1"/>
  <c r="N279" i="2" s="1"/>
  <c r="L283" i="2"/>
  <c r="M283" i="2" s="1"/>
  <c r="N283" i="2" s="1"/>
  <c r="L287" i="2"/>
  <c r="M287" i="2" s="1"/>
  <c r="N287" i="2" s="1"/>
  <c r="L291" i="2"/>
  <c r="M291" i="2" s="1"/>
  <c r="N291" i="2" s="1"/>
  <c r="L295" i="2"/>
  <c r="M295" i="2" s="1"/>
  <c r="N295" i="2" s="1"/>
  <c r="L299" i="2"/>
  <c r="M299" i="2" s="1"/>
  <c r="N299" i="2" s="1"/>
  <c r="L303" i="2"/>
  <c r="M303" i="2" s="1"/>
  <c r="N303" i="2" s="1"/>
  <c r="L307" i="2"/>
  <c r="M307" i="2" s="1"/>
  <c r="N307" i="2" s="1"/>
  <c r="L311" i="2"/>
  <c r="M311" i="2" s="1"/>
  <c r="N311" i="2" s="1"/>
  <c r="L315" i="2"/>
  <c r="M315" i="2" s="1"/>
  <c r="N315" i="2" s="1"/>
  <c r="L319" i="2"/>
  <c r="M319" i="2" s="1"/>
  <c r="N319" i="2" s="1"/>
  <c r="L323" i="2"/>
  <c r="M323" i="2" s="1"/>
  <c r="N323" i="2" s="1"/>
  <c r="L327" i="2"/>
  <c r="M327" i="2" s="1"/>
  <c r="N327" i="2" s="1"/>
  <c r="L331" i="2"/>
  <c r="M331" i="2" s="1"/>
  <c r="N331" i="2" s="1"/>
  <c r="L335" i="2"/>
  <c r="M335" i="2" s="1"/>
  <c r="N335" i="2" s="1"/>
  <c r="L339" i="2"/>
  <c r="M339" i="2" s="1"/>
  <c r="N339" i="2" s="1"/>
  <c r="L343" i="2"/>
  <c r="M343" i="2" s="1"/>
  <c r="N343" i="2" s="1"/>
  <c r="L347" i="2"/>
  <c r="M347" i="2" s="1"/>
  <c r="N347" i="2" s="1"/>
  <c r="L351" i="2"/>
  <c r="M351" i="2" s="1"/>
  <c r="N351" i="2" s="1"/>
  <c r="L355" i="2"/>
  <c r="M355" i="2" s="1"/>
  <c r="N355" i="2" s="1"/>
  <c r="L359" i="2"/>
  <c r="M359" i="2" s="1"/>
  <c r="N359" i="2" s="1"/>
  <c r="L363" i="2"/>
  <c r="M363" i="2" s="1"/>
  <c r="N363" i="2" s="1"/>
  <c r="L367" i="2"/>
  <c r="M367" i="2" s="1"/>
  <c r="N367" i="2" s="1"/>
  <c r="L371" i="2"/>
  <c r="M371" i="2" s="1"/>
  <c r="N371" i="2" s="1"/>
  <c r="L375" i="2"/>
  <c r="M375" i="2" s="1"/>
  <c r="N375" i="2" s="1"/>
  <c r="L379" i="2"/>
  <c r="M379" i="2" s="1"/>
  <c r="N379" i="2" s="1"/>
  <c r="L383" i="2"/>
  <c r="M383" i="2" s="1"/>
  <c r="N383" i="2" s="1"/>
  <c r="L387" i="2"/>
  <c r="M387" i="2" s="1"/>
  <c r="N387" i="2" s="1"/>
  <c r="L391" i="2"/>
  <c r="M391" i="2" s="1"/>
  <c r="N391" i="2" s="1"/>
  <c r="L395" i="2"/>
  <c r="M395" i="2" s="1"/>
  <c r="N395" i="2" s="1"/>
  <c r="L399" i="2"/>
  <c r="M399" i="2" s="1"/>
  <c r="N399" i="2" s="1"/>
  <c r="L403" i="2"/>
  <c r="M403" i="2" s="1"/>
  <c r="N403" i="2" s="1"/>
  <c r="L407" i="2"/>
  <c r="M407" i="2" s="1"/>
  <c r="N407" i="2" s="1"/>
  <c r="L411" i="2"/>
  <c r="M411" i="2" s="1"/>
  <c r="N411" i="2" s="1"/>
  <c r="L415" i="2"/>
  <c r="M415" i="2" s="1"/>
  <c r="N415" i="2" s="1"/>
  <c r="L419" i="2"/>
  <c r="M419" i="2" s="1"/>
  <c r="N419" i="2" s="1"/>
  <c r="L423" i="2"/>
  <c r="M423" i="2" s="1"/>
  <c r="N423" i="2" s="1"/>
  <c r="L427" i="2"/>
  <c r="M427" i="2" s="1"/>
  <c r="N427" i="2" s="1"/>
  <c r="L15" i="2"/>
  <c r="M15" i="2" s="1"/>
  <c r="N15" i="2" s="1"/>
  <c r="L31" i="2"/>
  <c r="M31" i="2" s="1"/>
  <c r="N31" i="2" s="1"/>
  <c r="L47" i="2"/>
  <c r="M47" i="2" s="1"/>
  <c r="N47" i="2" s="1"/>
  <c r="L63" i="2"/>
  <c r="M63" i="2" s="1"/>
  <c r="N63" i="2" s="1"/>
  <c r="L79" i="2"/>
  <c r="M79" i="2" s="1"/>
  <c r="N79" i="2" s="1"/>
  <c r="L95" i="2"/>
  <c r="M95" i="2" s="1"/>
  <c r="N95" i="2" s="1"/>
  <c r="L111" i="2"/>
  <c r="M111" i="2" s="1"/>
  <c r="N111" i="2" s="1"/>
  <c r="L127" i="2"/>
  <c r="M127" i="2" s="1"/>
  <c r="N127" i="2" s="1"/>
  <c r="L143" i="2"/>
  <c r="M143" i="2" s="1"/>
  <c r="N143" i="2" s="1"/>
  <c r="L159" i="2"/>
  <c r="M159" i="2" s="1"/>
  <c r="N159" i="2" s="1"/>
  <c r="L174" i="2"/>
  <c r="M174" i="2" s="1"/>
  <c r="N174" i="2" s="1"/>
  <c r="L182" i="2"/>
  <c r="M182" i="2" s="1"/>
  <c r="N182" i="2" s="1"/>
  <c r="L190" i="2"/>
  <c r="M190" i="2" s="1"/>
  <c r="N190" i="2" s="1"/>
  <c r="L198" i="2"/>
  <c r="M198" i="2" s="1"/>
  <c r="N198" i="2" s="1"/>
  <c r="L206" i="2"/>
  <c r="M206" i="2" s="1"/>
  <c r="N206" i="2" s="1"/>
  <c r="L214" i="2"/>
  <c r="M214" i="2" s="1"/>
  <c r="N214" i="2" s="1"/>
  <c r="L222" i="2"/>
  <c r="M222" i="2" s="1"/>
  <c r="N222" i="2" s="1"/>
  <c r="L230" i="2"/>
  <c r="M230" i="2" s="1"/>
  <c r="N230" i="2" s="1"/>
  <c r="L238" i="2"/>
  <c r="M238" i="2" s="1"/>
  <c r="N238" i="2" s="1"/>
  <c r="L246" i="2"/>
  <c r="M246" i="2" s="1"/>
  <c r="N246" i="2" s="1"/>
  <c r="L254" i="2"/>
  <c r="M254" i="2" s="1"/>
  <c r="N254" i="2" s="1"/>
  <c r="L262" i="2"/>
  <c r="M262" i="2" s="1"/>
  <c r="N262" i="2" s="1"/>
  <c r="L270" i="2"/>
  <c r="M270" i="2" s="1"/>
  <c r="N270" i="2" s="1"/>
  <c r="L278" i="2"/>
  <c r="M278" i="2" s="1"/>
  <c r="N278" i="2" s="1"/>
  <c r="L286" i="2"/>
  <c r="M286" i="2" s="1"/>
  <c r="N286" i="2" s="1"/>
  <c r="L294" i="2"/>
  <c r="M294" i="2" s="1"/>
  <c r="N294" i="2" s="1"/>
  <c r="L302" i="2"/>
  <c r="M302" i="2" s="1"/>
  <c r="N302" i="2" s="1"/>
  <c r="L310" i="2"/>
  <c r="M310" i="2" s="1"/>
  <c r="N310" i="2" s="1"/>
  <c r="L318" i="2"/>
  <c r="M318" i="2" s="1"/>
  <c r="N318" i="2" s="1"/>
  <c r="L326" i="2"/>
  <c r="M326" i="2" s="1"/>
  <c r="N326" i="2" s="1"/>
  <c r="L334" i="2"/>
  <c r="M334" i="2" s="1"/>
  <c r="N334" i="2" s="1"/>
  <c r="L342" i="2"/>
  <c r="M342" i="2" s="1"/>
  <c r="N342" i="2" s="1"/>
  <c r="L350" i="2"/>
  <c r="M350" i="2" s="1"/>
  <c r="N350" i="2" s="1"/>
  <c r="L358" i="2"/>
  <c r="M358" i="2" s="1"/>
  <c r="N358" i="2" s="1"/>
  <c r="L366" i="2"/>
  <c r="M366" i="2" s="1"/>
  <c r="N366" i="2" s="1"/>
  <c r="L374" i="2"/>
  <c r="M374" i="2" s="1"/>
  <c r="N374" i="2" s="1"/>
  <c r="L382" i="2"/>
  <c r="M382" i="2" s="1"/>
  <c r="N382" i="2" s="1"/>
  <c r="L390" i="2"/>
  <c r="M390" i="2" s="1"/>
  <c r="N390" i="2" s="1"/>
  <c r="L398" i="2"/>
  <c r="M398" i="2" s="1"/>
  <c r="N398" i="2" s="1"/>
  <c r="L406" i="2"/>
  <c r="M406" i="2" s="1"/>
  <c r="N406" i="2" s="1"/>
  <c r="L414" i="2"/>
  <c r="M414" i="2" s="1"/>
  <c r="N414" i="2" s="1"/>
  <c r="L422" i="2"/>
  <c r="M422" i="2" s="1"/>
  <c r="N422" i="2" s="1"/>
  <c r="L6" i="2"/>
  <c r="M6" i="2" s="1"/>
  <c r="N6" i="2" s="1"/>
  <c r="L10" i="2"/>
  <c r="M10" i="2" s="1"/>
  <c r="N10" i="2" s="1"/>
  <c r="L14" i="2"/>
  <c r="M14" i="2" s="1"/>
  <c r="N14" i="2" s="1"/>
  <c r="L18" i="2"/>
  <c r="M18" i="2" s="1"/>
  <c r="N18" i="2" s="1"/>
  <c r="L22" i="2"/>
  <c r="M22" i="2" s="1"/>
  <c r="N22" i="2" s="1"/>
  <c r="L26" i="2"/>
  <c r="M26" i="2" s="1"/>
  <c r="N26" i="2" s="1"/>
  <c r="L30" i="2"/>
  <c r="M30" i="2" s="1"/>
  <c r="N30" i="2" s="1"/>
  <c r="L34" i="2"/>
  <c r="M34" i="2" s="1"/>
  <c r="N34" i="2" s="1"/>
  <c r="L38" i="2"/>
  <c r="M38" i="2" s="1"/>
  <c r="N38" i="2" s="1"/>
  <c r="L42" i="2"/>
  <c r="M42" i="2" s="1"/>
  <c r="N42" i="2" s="1"/>
  <c r="L46" i="2"/>
  <c r="M46" i="2" s="1"/>
  <c r="N46" i="2" s="1"/>
  <c r="L50" i="2"/>
  <c r="M50" i="2" s="1"/>
  <c r="N50" i="2" s="1"/>
  <c r="L54" i="2"/>
  <c r="M54" i="2" s="1"/>
  <c r="N54" i="2" s="1"/>
  <c r="L58" i="2"/>
  <c r="M58" i="2" s="1"/>
  <c r="N58" i="2" s="1"/>
  <c r="L62" i="2"/>
  <c r="M62" i="2" s="1"/>
  <c r="N62" i="2" s="1"/>
  <c r="L66" i="2"/>
  <c r="M66" i="2" s="1"/>
  <c r="N66" i="2" s="1"/>
  <c r="L70" i="2"/>
  <c r="M70" i="2" s="1"/>
  <c r="N70" i="2" s="1"/>
  <c r="L74" i="2"/>
  <c r="M74" i="2" s="1"/>
  <c r="N74" i="2" s="1"/>
  <c r="L78" i="2"/>
  <c r="M78" i="2" s="1"/>
  <c r="N78" i="2" s="1"/>
  <c r="L82" i="2"/>
  <c r="M82" i="2" s="1"/>
  <c r="N82" i="2" s="1"/>
  <c r="L86" i="2"/>
  <c r="M86" i="2" s="1"/>
  <c r="N86" i="2" s="1"/>
  <c r="L90" i="2"/>
  <c r="M90" i="2" s="1"/>
  <c r="N90" i="2" s="1"/>
  <c r="L94" i="2"/>
  <c r="M94" i="2" s="1"/>
  <c r="N94" i="2" s="1"/>
  <c r="L98" i="2"/>
  <c r="M98" i="2" s="1"/>
  <c r="N98" i="2" s="1"/>
  <c r="L102" i="2"/>
  <c r="M102" i="2" s="1"/>
  <c r="N102" i="2" s="1"/>
  <c r="L106" i="2"/>
  <c r="M106" i="2" s="1"/>
  <c r="N106" i="2" s="1"/>
  <c r="L110" i="2"/>
  <c r="M110" i="2" s="1"/>
  <c r="N110" i="2" s="1"/>
  <c r="L114" i="2"/>
  <c r="M114" i="2" s="1"/>
  <c r="N114" i="2" s="1"/>
  <c r="L118" i="2"/>
  <c r="M118" i="2" s="1"/>
  <c r="N118" i="2" s="1"/>
  <c r="L122" i="2"/>
  <c r="M122" i="2" s="1"/>
  <c r="N122" i="2" s="1"/>
  <c r="L126" i="2"/>
  <c r="M126" i="2" s="1"/>
  <c r="N126" i="2" s="1"/>
  <c r="L130" i="2"/>
  <c r="M130" i="2" s="1"/>
  <c r="N130" i="2" s="1"/>
  <c r="L134" i="2"/>
  <c r="M134" i="2" s="1"/>
  <c r="N134" i="2" s="1"/>
  <c r="L138" i="2"/>
  <c r="M138" i="2" s="1"/>
  <c r="N138" i="2" s="1"/>
  <c r="L142" i="2"/>
  <c r="M142" i="2" s="1"/>
  <c r="N142" i="2" s="1"/>
  <c r="L146" i="2"/>
  <c r="M146" i="2" s="1"/>
  <c r="N146" i="2" s="1"/>
  <c r="L150" i="2"/>
  <c r="M150" i="2" s="1"/>
  <c r="N150" i="2" s="1"/>
  <c r="L154" i="2"/>
  <c r="M154" i="2" s="1"/>
  <c r="N154" i="2" s="1"/>
  <c r="L158" i="2"/>
  <c r="M158" i="2" s="1"/>
  <c r="N158" i="2" s="1"/>
  <c r="L162" i="2"/>
  <c r="M162" i="2" s="1"/>
  <c r="N162" i="2" s="1"/>
  <c r="L166" i="2"/>
  <c r="M166" i="2" s="1"/>
  <c r="N166" i="2" s="1"/>
  <c r="L170" i="2"/>
  <c r="M170" i="2" s="1"/>
  <c r="N170" i="2" s="1"/>
  <c r="L5" i="2"/>
  <c r="M5" i="2" s="1"/>
  <c r="N5" i="2" s="1"/>
  <c r="L13" i="2"/>
  <c r="M13" i="2" s="1"/>
  <c r="N13" i="2" s="1"/>
  <c r="L21" i="2"/>
  <c r="M21" i="2" s="1"/>
  <c r="N21" i="2" s="1"/>
  <c r="L29" i="2"/>
  <c r="M29" i="2" s="1"/>
  <c r="N29" i="2" s="1"/>
  <c r="L37" i="2"/>
  <c r="M37" i="2" s="1"/>
  <c r="N37" i="2" s="1"/>
  <c r="L45" i="2"/>
  <c r="M45" i="2" s="1"/>
  <c r="N45" i="2" s="1"/>
  <c r="L53" i="2"/>
  <c r="M53" i="2" s="1"/>
  <c r="N53" i="2" s="1"/>
  <c r="L61" i="2"/>
  <c r="M61" i="2" s="1"/>
  <c r="N61" i="2" s="1"/>
  <c r="L69" i="2"/>
  <c r="M69" i="2" s="1"/>
  <c r="N69" i="2" s="1"/>
  <c r="L77" i="2"/>
  <c r="M77" i="2" s="1"/>
  <c r="N77" i="2" s="1"/>
  <c r="L85" i="2"/>
  <c r="M85" i="2" s="1"/>
  <c r="N85" i="2" s="1"/>
  <c r="L93" i="2"/>
  <c r="M93" i="2" s="1"/>
  <c r="N93" i="2" s="1"/>
  <c r="L101" i="2"/>
  <c r="M101" i="2" s="1"/>
  <c r="N101" i="2" s="1"/>
  <c r="L109" i="2"/>
  <c r="M109" i="2" s="1"/>
  <c r="N109" i="2" s="1"/>
  <c r="L117" i="2"/>
  <c r="M117" i="2" s="1"/>
  <c r="N117" i="2" s="1"/>
  <c r="L125" i="2"/>
  <c r="M125" i="2" s="1"/>
  <c r="N125" i="2" s="1"/>
  <c r="L133" i="2"/>
  <c r="M133" i="2" s="1"/>
  <c r="N133" i="2" s="1"/>
  <c r="L141" i="2"/>
  <c r="M141" i="2" s="1"/>
  <c r="N141" i="2" s="1"/>
  <c r="L149" i="2"/>
  <c r="M149" i="2" s="1"/>
  <c r="N149" i="2" s="1"/>
  <c r="L157" i="2"/>
  <c r="M157" i="2" s="1"/>
  <c r="N157" i="2" s="1"/>
  <c r="L165" i="2"/>
  <c r="M165" i="2" s="1"/>
  <c r="N165" i="2" s="1"/>
  <c r="L173" i="2"/>
  <c r="M173" i="2" s="1"/>
  <c r="N173" i="2" s="1"/>
  <c r="L177" i="2"/>
  <c r="M177" i="2" s="1"/>
  <c r="N177" i="2" s="1"/>
  <c r="L181" i="2"/>
  <c r="M181" i="2" s="1"/>
  <c r="N181" i="2" s="1"/>
  <c r="L185" i="2"/>
  <c r="M185" i="2" s="1"/>
  <c r="N185" i="2" s="1"/>
  <c r="L189" i="2"/>
  <c r="M189" i="2" s="1"/>
  <c r="N189" i="2" s="1"/>
  <c r="L193" i="2"/>
  <c r="M193" i="2" s="1"/>
  <c r="N193" i="2" s="1"/>
  <c r="L197" i="2"/>
  <c r="M197" i="2" s="1"/>
  <c r="N197" i="2" s="1"/>
  <c r="L201" i="2"/>
  <c r="M201" i="2" s="1"/>
  <c r="N201" i="2" s="1"/>
  <c r="L205" i="2"/>
  <c r="M205" i="2" s="1"/>
  <c r="N205" i="2" s="1"/>
  <c r="L209" i="2"/>
  <c r="M209" i="2" s="1"/>
  <c r="N209" i="2" s="1"/>
  <c r="L213" i="2"/>
  <c r="M213" i="2" s="1"/>
  <c r="N213" i="2" s="1"/>
  <c r="L217" i="2"/>
  <c r="M217" i="2" s="1"/>
  <c r="N217" i="2" s="1"/>
  <c r="L221" i="2"/>
  <c r="M221" i="2" s="1"/>
  <c r="N221" i="2" s="1"/>
  <c r="L225" i="2"/>
  <c r="M225" i="2" s="1"/>
  <c r="N225" i="2" s="1"/>
  <c r="L229" i="2"/>
  <c r="M229" i="2" s="1"/>
  <c r="N229" i="2" s="1"/>
  <c r="L233" i="2"/>
  <c r="M233" i="2" s="1"/>
  <c r="N233" i="2" s="1"/>
  <c r="L237" i="2"/>
  <c r="M237" i="2" s="1"/>
  <c r="N237" i="2" s="1"/>
  <c r="L241" i="2"/>
  <c r="M241" i="2" s="1"/>
  <c r="N241" i="2" s="1"/>
  <c r="L245" i="2"/>
  <c r="M245" i="2" s="1"/>
  <c r="N245" i="2" s="1"/>
  <c r="L249" i="2"/>
  <c r="M249" i="2" s="1"/>
  <c r="N249" i="2" s="1"/>
  <c r="L253" i="2"/>
  <c r="M253" i="2" s="1"/>
  <c r="N253" i="2" s="1"/>
  <c r="L257" i="2"/>
  <c r="M257" i="2" s="1"/>
  <c r="N257" i="2" s="1"/>
  <c r="L261" i="2"/>
  <c r="M261" i="2" s="1"/>
  <c r="N261" i="2" s="1"/>
  <c r="L265" i="2"/>
  <c r="M265" i="2" s="1"/>
  <c r="N265" i="2" s="1"/>
  <c r="L269" i="2"/>
  <c r="M269" i="2" s="1"/>
  <c r="N269" i="2" s="1"/>
  <c r="L273" i="2"/>
  <c r="M273" i="2" s="1"/>
  <c r="N273" i="2" s="1"/>
  <c r="L277" i="2"/>
  <c r="M277" i="2" s="1"/>
  <c r="N277" i="2" s="1"/>
  <c r="L281" i="2"/>
  <c r="M281" i="2" s="1"/>
  <c r="N281" i="2" s="1"/>
  <c r="L285" i="2"/>
  <c r="M285" i="2" s="1"/>
  <c r="N285" i="2" s="1"/>
  <c r="L289" i="2"/>
  <c r="M289" i="2" s="1"/>
  <c r="N289" i="2" s="1"/>
  <c r="L293" i="2"/>
  <c r="M293" i="2" s="1"/>
  <c r="N293" i="2" s="1"/>
  <c r="L297" i="2"/>
  <c r="M297" i="2" s="1"/>
  <c r="N297" i="2" s="1"/>
  <c r="L301" i="2"/>
  <c r="M301" i="2" s="1"/>
  <c r="N301" i="2" s="1"/>
  <c r="L305" i="2"/>
  <c r="M305" i="2" s="1"/>
  <c r="N305" i="2" s="1"/>
  <c r="L309" i="2"/>
  <c r="M309" i="2" s="1"/>
  <c r="N309" i="2" s="1"/>
  <c r="L313" i="2"/>
  <c r="M313" i="2" s="1"/>
  <c r="N313" i="2" s="1"/>
  <c r="L317" i="2"/>
  <c r="M317" i="2" s="1"/>
  <c r="N317" i="2" s="1"/>
  <c r="L321" i="2"/>
  <c r="M321" i="2" s="1"/>
  <c r="N321" i="2" s="1"/>
  <c r="L325" i="2"/>
  <c r="M325" i="2" s="1"/>
  <c r="N325" i="2" s="1"/>
  <c r="L329" i="2"/>
  <c r="M329" i="2" s="1"/>
  <c r="N329" i="2" s="1"/>
  <c r="L333" i="2"/>
  <c r="M333" i="2" s="1"/>
  <c r="N333" i="2" s="1"/>
  <c r="L337" i="2"/>
  <c r="M337" i="2" s="1"/>
  <c r="N337" i="2" s="1"/>
  <c r="L341" i="2"/>
  <c r="M341" i="2" s="1"/>
  <c r="N341" i="2" s="1"/>
  <c r="L345" i="2"/>
  <c r="M345" i="2" s="1"/>
  <c r="N345" i="2" s="1"/>
  <c r="L349" i="2"/>
  <c r="M349" i="2" s="1"/>
  <c r="N349" i="2" s="1"/>
  <c r="L353" i="2"/>
  <c r="M353" i="2" s="1"/>
  <c r="N353" i="2" s="1"/>
  <c r="L357" i="2"/>
  <c r="M357" i="2" s="1"/>
  <c r="N357" i="2" s="1"/>
  <c r="L361" i="2"/>
  <c r="M361" i="2" s="1"/>
  <c r="N361" i="2" s="1"/>
  <c r="L365" i="2"/>
  <c r="M365" i="2" s="1"/>
  <c r="N365" i="2" s="1"/>
  <c r="L369" i="2"/>
  <c r="M369" i="2" s="1"/>
  <c r="N369" i="2" s="1"/>
  <c r="L373" i="2"/>
  <c r="M373" i="2" s="1"/>
  <c r="N373" i="2" s="1"/>
  <c r="L377" i="2"/>
  <c r="M377" i="2" s="1"/>
  <c r="N377" i="2" s="1"/>
  <c r="L381" i="2"/>
  <c r="M381" i="2" s="1"/>
  <c r="N381" i="2" s="1"/>
  <c r="L385" i="2"/>
  <c r="M385" i="2" s="1"/>
  <c r="N385" i="2" s="1"/>
  <c r="L389" i="2"/>
  <c r="M389" i="2" s="1"/>
  <c r="N389" i="2" s="1"/>
  <c r="L393" i="2"/>
  <c r="M393" i="2" s="1"/>
  <c r="N393" i="2" s="1"/>
  <c r="L397" i="2"/>
  <c r="M397" i="2" s="1"/>
  <c r="N397" i="2" s="1"/>
  <c r="L401" i="2"/>
  <c r="M401" i="2" s="1"/>
  <c r="N401" i="2" s="1"/>
  <c r="L405" i="2"/>
  <c r="M405" i="2" s="1"/>
  <c r="N405" i="2" s="1"/>
  <c r="L409" i="2"/>
  <c r="M409" i="2" s="1"/>
  <c r="N409" i="2" s="1"/>
  <c r="L413" i="2"/>
  <c r="M413" i="2" s="1"/>
  <c r="N413" i="2" s="1"/>
  <c r="L417" i="2"/>
  <c r="M417" i="2" s="1"/>
  <c r="N417" i="2" s="1"/>
  <c r="L421" i="2"/>
  <c r="M421" i="2" s="1"/>
  <c r="N421" i="2" s="1"/>
  <c r="L425" i="2"/>
  <c r="M425" i="2" s="1"/>
  <c r="N425" i="2" s="1"/>
  <c r="L7" i="2"/>
  <c r="M7" i="2" s="1"/>
  <c r="N7" i="2" s="1"/>
  <c r="L23" i="2"/>
  <c r="M23" i="2" s="1"/>
  <c r="N23" i="2" s="1"/>
  <c r="L39" i="2"/>
  <c r="M39" i="2" s="1"/>
  <c r="N39" i="2" s="1"/>
  <c r="L55" i="2"/>
  <c r="M55" i="2" s="1"/>
  <c r="N55" i="2" s="1"/>
  <c r="L71" i="2"/>
  <c r="M71" i="2" s="1"/>
  <c r="N71" i="2" s="1"/>
  <c r="L87" i="2"/>
  <c r="M87" i="2" s="1"/>
  <c r="N87" i="2" s="1"/>
  <c r="L103" i="2"/>
  <c r="M103" i="2" s="1"/>
  <c r="N103" i="2" s="1"/>
  <c r="L119" i="2"/>
  <c r="M119" i="2" s="1"/>
  <c r="N119" i="2" s="1"/>
  <c r="L135" i="2"/>
  <c r="M135" i="2" s="1"/>
  <c r="N135" i="2" s="1"/>
  <c r="L151" i="2"/>
  <c r="M151" i="2" s="1"/>
  <c r="N151" i="2" s="1"/>
  <c r="L167" i="2"/>
  <c r="M167" i="2" s="1"/>
  <c r="N167" i="2" s="1"/>
  <c r="L178" i="2"/>
  <c r="M178" i="2" s="1"/>
  <c r="N178" i="2" s="1"/>
  <c r="L186" i="2"/>
  <c r="M186" i="2" s="1"/>
  <c r="N186" i="2" s="1"/>
  <c r="L194" i="2"/>
  <c r="M194" i="2" s="1"/>
  <c r="N194" i="2" s="1"/>
  <c r="L202" i="2"/>
  <c r="M202" i="2" s="1"/>
  <c r="N202" i="2" s="1"/>
  <c r="L210" i="2"/>
  <c r="M210" i="2" s="1"/>
  <c r="N210" i="2" s="1"/>
  <c r="L218" i="2"/>
  <c r="M218" i="2" s="1"/>
  <c r="N218" i="2" s="1"/>
  <c r="L226" i="2"/>
  <c r="M226" i="2" s="1"/>
  <c r="N226" i="2" s="1"/>
  <c r="L234" i="2"/>
  <c r="M234" i="2" s="1"/>
  <c r="N234" i="2" s="1"/>
  <c r="L242" i="2"/>
  <c r="M242" i="2" s="1"/>
  <c r="N242" i="2" s="1"/>
  <c r="L250" i="2"/>
  <c r="M250" i="2" s="1"/>
  <c r="N250" i="2" s="1"/>
  <c r="L258" i="2"/>
  <c r="M258" i="2" s="1"/>
  <c r="N258" i="2" s="1"/>
  <c r="L266" i="2"/>
  <c r="M266" i="2" s="1"/>
  <c r="N266" i="2" s="1"/>
  <c r="L274" i="2"/>
  <c r="M274" i="2" s="1"/>
  <c r="N274" i="2" s="1"/>
  <c r="L282" i="2"/>
  <c r="M282" i="2" s="1"/>
  <c r="N282" i="2" s="1"/>
  <c r="L298" i="2"/>
  <c r="M298" i="2" s="1"/>
  <c r="N298" i="2" s="1"/>
  <c r="L314" i="2"/>
  <c r="M314" i="2" s="1"/>
  <c r="N314" i="2" s="1"/>
  <c r="L330" i="2"/>
  <c r="M330" i="2" s="1"/>
  <c r="N330" i="2" s="1"/>
  <c r="L346" i="2"/>
  <c r="M346" i="2" s="1"/>
  <c r="N346" i="2" s="1"/>
  <c r="L362" i="2"/>
  <c r="M362" i="2" s="1"/>
  <c r="N362" i="2" s="1"/>
  <c r="L378" i="2"/>
  <c r="M378" i="2" s="1"/>
  <c r="N378" i="2" s="1"/>
  <c r="L394" i="2"/>
  <c r="M394" i="2" s="1"/>
  <c r="N394" i="2" s="1"/>
  <c r="L410" i="2"/>
  <c r="M410" i="2" s="1"/>
  <c r="N410" i="2" s="1"/>
  <c r="L426" i="2"/>
  <c r="M426" i="2" s="1"/>
  <c r="N426" i="2" s="1"/>
  <c r="L431" i="2"/>
  <c r="M431" i="2" s="1"/>
  <c r="N431" i="2" s="1"/>
  <c r="L435" i="2"/>
  <c r="M435" i="2" s="1"/>
  <c r="N435" i="2" s="1"/>
  <c r="L439" i="2"/>
  <c r="M439" i="2" s="1"/>
  <c r="N439" i="2" s="1"/>
  <c r="L443" i="2"/>
  <c r="M443" i="2" s="1"/>
  <c r="N443" i="2" s="1"/>
  <c r="L447" i="2"/>
  <c r="M447" i="2" s="1"/>
  <c r="N447" i="2" s="1"/>
  <c r="L451" i="2"/>
  <c r="M451" i="2" s="1"/>
  <c r="N451" i="2" s="1"/>
  <c r="L455" i="2"/>
  <c r="M455" i="2" s="1"/>
  <c r="N455" i="2" s="1"/>
  <c r="L459" i="2"/>
  <c r="M459" i="2" s="1"/>
  <c r="N459" i="2" s="1"/>
  <c r="L463" i="2"/>
  <c r="M463" i="2" s="1"/>
  <c r="N463" i="2" s="1"/>
  <c r="L467" i="2"/>
  <c r="M467" i="2" s="1"/>
  <c r="N467" i="2" s="1"/>
  <c r="L471" i="2"/>
  <c r="M471" i="2" s="1"/>
  <c r="N471" i="2" s="1"/>
  <c r="L475" i="2"/>
  <c r="M475" i="2" s="1"/>
  <c r="N475" i="2" s="1"/>
  <c r="L479" i="2"/>
  <c r="M479" i="2" s="1"/>
  <c r="N479" i="2" s="1"/>
  <c r="L483" i="2"/>
  <c r="M483" i="2" s="1"/>
  <c r="N483" i="2" s="1"/>
  <c r="L487" i="2"/>
  <c r="M487" i="2" s="1"/>
  <c r="N487" i="2" s="1"/>
  <c r="L491" i="2"/>
  <c r="M491" i="2" s="1"/>
  <c r="N491" i="2" s="1"/>
  <c r="L495" i="2"/>
  <c r="M495" i="2" s="1"/>
  <c r="N495" i="2" s="1"/>
  <c r="L499" i="2"/>
  <c r="M499" i="2" s="1"/>
  <c r="N499" i="2" s="1"/>
  <c r="L503" i="2"/>
  <c r="M503" i="2" s="1"/>
  <c r="N503" i="2" s="1"/>
  <c r="L507" i="2"/>
  <c r="M507" i="2" s="1"/>
  <c r="N507" i="2" s="1"/>
  <c r="L511" i="2"/>
  <c r="M511" i="2" s="1"/>
  <c r="N511" i="2" s="1"/>
  <c r="L515" i="2"/>
  <c r="M515" i="2" s="1"/>
  <c r="N515" i="2" s="1"/>
  <c r="L519" i="2"/>
  <c r="M519" i="2" s="1"/>
  <c r="N519" i="2" s="1"/>
  <c r="L523" i="2"/>
  <c r="M523" i="2" s="1"/>
  <c r="N523" i="2" s="1"/>
  <c r="L527" i="2"/>
  <c r="M527" i="2" s="1"/>
  <c r="N527" i="2" s="1"/>
  <c r="L531" i="2"/>
  <c r="M531" i="2" s="1"/>
  <c r="N531" i="2" s="1"/>
  <c r="L535" i="2"/>
  <c r="M535" i="2" s="1"/>
  <c r="N535" i="2" s="1"/>
  <c r="L539" i="2"/>
  <c r="M539" i="2" s="1"/>
  <c r="N539" i="2" s="1"/>
  <c r="L543" i="2"/>
  <c r="M543" i="2" s="1"/>
  <c r="N543" i="2" s="1"/>
  <c r="L547" i="2"/>
  <c r="M547" i="2" s="1"/>
  <c r="N547" i="2" s="1"/>
  <c r="L551" i="2"/>
  <c r="M551" i="2" s="1"/>
  <c r="N551" i="2" s="1"/>
  <c r="L555" i="2"/>
  <c r="M555" i="2" s="1"/>
  <c r="N555" i="2" s="1"/>
  <c r="L559" i="2"/>
  <c r="M559" i="2" s="1"/>
  <c r="N559" i="2" s="1"/>
  <c r="L563" i="2"/>
  <c r="M563" i="2" s="1"/>
  <c r="N563" i="2" s="1"/>
  <c r="L567" i="2"/>
  <c r="M567" i="2" s="1"/>
  <c r="N567" i="2" s="1"/>
  <c r="L571" i="2"/>
  <c r="M571" i="2" s="1"/>
  <c r="N571" i="2" s="1"/>
  <c r="L575" i="2"/>
  <c r="M575" i="2" s="1"/>
  <c r="N575" i="2" s="1"/>
  <c r="L579" i="2"/>
  <c r="M579" i="2" s="1"/>
  <c r="N579" i="2" s="1"/>
  <c r="L583" i="2"/>
  <c r="M583" i="2" s="1"/>
  <c r="N583" i="2" s="1"/>
  <c r="L587" i="2"/>
  <c r="M587" i="2" s="1"/>
  <c r="N587" i="2" s="1"/>
  <c r="L591" i="2"/>
  <c r="M591" i="2" s="1"/>
  <c r="N591" i="2" s="1"/>
  <c r="L595" i="2"/>
  <c r="M595" i="2" s="1"/>
  <c r="N595" i="2" s="1"/>
  <c r="L599" i="2"/>
  <c r="M599" i="2" s="1"/>
  <c r="N599" i="2" s="1"/>
  <c r="L603" i="2"/>
  <c r="M603" i="2" s="1"/>
  <c r="N603" i="2" s="1"/>
  <c r="L607" i="2"/>
  <c r="M607" i="2" s="1"/>
  <c r="N607" i="2" s="1"/>
  <c r="L611" i="2"/>
  <c r="M611" i="2" s="1"/>
  <c r="N611" i="2" s="1"/>
  <c r="L615" i="2"/>
  <c r="M615" i="2" s="1"/>
  <c r="N615" i="2" s="1"/>
  <c r="L619" i="2"/>
  <c r="M619" i="2" s="1"/>
  <c r="N619" i="2" s="1"/>
  <c r="L623" i="2"/>
  <c r="M623" i="2" s="1"/>
  <c r="N623" i="2" s="1"/>
  <c r="L627" i="2"/>
  <c r="M627" i="2" s="1"/>
  <c r="N627" i="2" s="1"/>
  <c r="L631" i="2"/>
  <c r="M631" i="2" s="1"/>
  <c r="N631" i="2" s="1"/>
  <c r="L635" i="2"/>
  <c r="M635" i="2" s="1"/>
  <c r="N635" i="2" s="1"/>
  <c r="L639" i="2"/>
  <c r="M639" i="2" s="1"/>
  <c r="N639" i="2" s="1"/>
  <c r="L643" i="2"/>
  <c r="M643" i="2" s="1"/>
  <c r="N643" i="2" s="1"/>
  <c r="L647" i="2"/>
  <c r="M647" i="2" s="1"/>
  <c r="N647" i="2" s="1"/>
  <c r="L651" i="2"/>
  <c r="M651" i="2" s="1"/>
  <c r="N651" i="2" s="1"/>
  <c r="L655" i="2"/>
  <c r="M655" i="2" s="1"/>
  <c r="N655" i="2" s="1"/>
  <c r="L659" i="2"/>
  <c r="M659" i="2" s="1"/>
  <c r="N659" i="2" s="1"/>
  <c r="L663" i="2"/>
  <c r="M663" i="2" s="1"/>
  <c r="N663" i="2" s="1"/>
  <c r="L667" i="2"/>
  <c r="M667" i="2" s="1"/>
  <c r="N667" i="2" s="1"/>
  <c r="L671" i="2"/>
  <c r="M671" i="2" s="1"/>
  <c r="N671" i="2" s="1"/>
  <c r="L675" i="2"/>
  <c r="M675" i="2" s="1"/>
  <c r="N675" i="2" s="1"/>
  <c r="L679" i="2"/>
  <c r="M679" i="2" s="1"/>
  <c r="N679" i="2" s="1"/>
  <c r="L683" i="2"/>
  <c r="M683" i="2" s="1"/>
  <c r="N683" i="2" s="1"/>
  <c r="L687" i="2"/>
  <c r="M687" i="2" s="1"/>
  <c r="N687" i="2" s="1"/>
  <c r="L691" i="2"/>
  <c r="M691" i="2" s="1"/>
  <c r="N691" i="2" s="1"/>
  <c r="L695" i="2"/>
  <c r="M695" i="2" s="1"/>
  <c r="N695" i="2" s="1"/>
  <c r="L699" i="2"/>
  <c r="M699" i="2" s="1"/>
  <c r="N699" i="2" s="1"/>
  <c r="L703" i="2"/>
  <c r="M703" i="2" s="1"/>
  <c r="N703" i="2" s="1"/>
  <c r="L707" i="2"/>
  <c r="M707" i="2" s="1"/>
  <c r="N707" i="2" s="1"/>
  <c r="L711" i="2"/>
  <c r="M711" i="2" s="1"/>
  <c r="N711" i="2" s="1"/>
  <c r="L715" i="2"/>
  <c r="M715" i="2" s="1"/>
  <c r="N715" i="2" s="1"/>
  <c r="L719" i="2"/>
  <c r="M719" i="2" s="1"/>
  <c r="N719" i="2" s="1"/>
  <c r="L723" i="2"/>
  <c r="M723" i="2" s="1"/>
  <c r="N723" i="2" s="1"/>
  <c r="L727" i="2"/>
  <c r="M727" i="2" s="1"/>
  <c r="N727" i="2" s="1"/>
  <c r="L731" i="2"/>
  <c r="M731" i="2" s="1"/>
  <c r="N731" i="2" s="1"/>
  <c r="L19" i="2"/>
  <c r="M19" i="2" s="1"/>
  <c r="N19" i="2" s="1"/>
  <c r="L35" i="2"/>
  <c r="M35" i="2" s="1"/>
  <c r="N35" i="2" s="1"/>
  <c r="L51" i="2"/>
  <c r="M51" i="2" s="1"/>
  <c r="N51" i="2" s="1"/>
  <c r="L67" i="2"/>
  <c r="M67" i="2" s="1"/>
  <c r="N67" i="2" s="1"/>
  <c r="L83" i="2"/>
  <c r="M83" i="2" s="1"/>
  <c r="N83" i="2" s="1"/>
  <c r="L99" i="2"/>
  <c r="M99" i="2" s="1"/>
  <c r="N99" i="2" s="1"/>
  <c r="L115" i="2"/>
  <c r="M115" i="2" s="1"/>
  <c r="N115" i="2" s="1"/>
  <c r="L131" i="2"/>
  <c r="M131" i="2" s="1"/>
  <c r="N131" i="2" s="1"/>
  <c r="L147" i="2"/>
  <c r="M147" i="2" s="1"/>
  <c r="N147" i="2" s="1"/>
  <c r="L163" i="2"/>
  <c r="M163" i="2" s="1"/>
  <c r="N163" i="2" s="1"/>
  <c r="L176" i="2"/>
  <c r="M176" i="2" s="1"/>
  <c r="N176" i="2" s="1"/>
  <c r="L184" i="2"/>
  <c r="M184" i="2" s="1"/>
  <c r="N184" i="2" s="1"/>
  <c r="L192" i="2"/>
  <c r="M192" i="2" s="1"/>
  <c r="N192" i="2" s="1"/>
  <c r="L200" i="2"/>
  <c r="M200" i="2" s="1"/>
  <c r="N200" i="2" s="1"/>
  <c r="L208" i="2"/>
  <c r="M208" i="2" s="1"/>
  <c r="N208" i="2" s="1"/>
  <c r="L216" i="2"/>
  <c r="M216" i="2" s="1"/>
  <c r="N216" i="2" s="1"/>
  <c r="L224" i="2"/>
  <c r="M224" i="2" s="1"/>
  <c r="N224" i="2" s="1"/>
  <c r="L232" i="2"/>
  <c r="M232" i="2" s="1"/>
  <c r="N232" i="2" s="1"/>
  <c r="L240" i="2"/>
  <c r="M240" i="2" s="1"/>
  <c r="N240" i="2" s="1"/>
  <c r="L248" i="2"/>
  <c r="M248" i="2" s="1"/>
  <c r="N248" i="2" s="1"/>
  <c r="L256" i="2"/>
  <c r="M256" i="2" s="1"/>
  <c r="N256" i="2" s="1"/>
  <c r="L264" i="2"/>
  <c r="M264" i="2" s="1"/>
  <c r="N264" i="2" s="1"/>
  <c r="L272" i="2"/>
  <c r="M272" i="2" s="1"/>
  <c r="N272" i="2" s="1"/>
  <c r="L280" i="2"/>
  <c r="M280" i="2" s="1"/>
  <c r="N280" i="2" s="1"/>
  <c r="L288" i="2"/>
  <c r="M288" i="2" s="1"/>
  <c r="N288" i="2" s="1"/>
  <c r="L296" i="2"/>
  <c r="M296" i="2" s="1"/>
  <c r="N296" i="2" s="1"/>
  <c r="L304" i="2"/>
  <c r="M304" i="2" s="1"/>
  <c r="N304" i="2" s="1"/>
  <c r="L312" i="2"/>
  <c r="M312" i="2" s="1"/>
  <c r="N312" i="2" s="1"/>
  <c r="L320" i="2"/>
  <c r="M320" i="2" s="1"/>
  <c r="N320" i="2" s="1"/>
  <c r="L328" i="2"/>
  <c r="M328" i="2" s="1"/>
  <c r="N328" i="2" s="1"/>
  <c r="L336" i="2"/>
  <c r="M336" i="2" s="1"/>
  <c r="N336" i="2" s="1"/>
  <c r="L344" i="2"/>
  <c r="M344" i="2" s="1"/>
  <c r="N344" i="2" s="1"/>
  <c r="L352" i="2"/>
  <c r="M352" i="2" s="1"/>
  <c r="N352" i="2" s="1"/>
  <c r="L360" i="2"/>
  <c r="M360" i="2" s="1"/>
  <c r="N360" i="2" s="1"/>
  <c r="L368" i="2"/>
  <c r="M368" i="2" s="1"/>
  <c r="N368" i="2" s="1"/>
  <c r="L376" i="2"/>
  <c r="M376" i="2" s="1"/>
  <c r="N376" i="2" s="1"/>
  <c r="L384" i="2"/>
  <c r="M384" i="2" s="1"/>
  <c r="N384" i="2" s="1"/>
  <c r="L392" i="2"/>
  <c r="M392" i="2" s="1"/>
  <c r="N392" i="2" s="1"/>
  <c r="L400" i="2"/>
  <c r="M400" i="2" s="1"/>
  <c r="N400" i="2" s="1"/>
  <c r="L412" i="2"/>
  <c r="M412" i="2" s="1"/>
  <c r="N412" i="2" s="1"/>
  <c r="L428" i="2"/>
  <c r="M428" i="2" s="1"/>
  <c r="N428" i="2" s="1"/>
  <c r="L436" i="2"/>
  <c r="M436" i="2" s="1"/>
  <c r="N436" i="2" s="1"/>
  <c r="L444" i="2"/>
  <c r="M444" i="2" s="1"/>
  <c r="N444" i="2" s="1"/>
  <c r="L452" i="2"/>
  <c r="M452" i="2" s="1"/>
  <c r="N452" i="2" s="1"/>
  <c r="L460" i="2"/>
  <c r="M460" i="2" s="1"/>
  <c r="N460" i="2" s="1"/>
  <c r="L468" i="2"/>
  <c r="M468" i="2" s="1"/>
  <c r="N468" i="2" s="1"/>
  <c r="L476" i="2"/>
  <c r="M476" i="2" s="1"/>
  <c r="N476" i="2" s="1"/>
  <c r="L484" i="2"/>
  <c r="M484" i="2" s="1"/>
  <c r="N484" i="2" s="1"/>
  <c r="L492" i="2"/>
  <c r="M492" i="2" s="1"/>
  <c r="N492" i="2" s="1"/>
  <c r="L500" i="2"/>
  <c r="M500" i="2" s="1"/>
  <c r="N500" i="2" s="1"/>
  <c r="L508" i="2"/>
  <c r="M508" i="2" s="1"/>
  <c r="N508" i="2" s="1"/>
  <c r="L516" i="2"/>
  <c r="M516" i="2" s="1"/>
  <c r="N516" i="2" s="1"/>
  <c r="L524" i="2"/>
  <c r="M524" i="2" s="1"/>
  <c r="N524" i="2" s="1"/>
  <c r="L532" i="2"/>
  <c r="M532" i="2" s="1"/>
  <c r="N532" i="2" s="1"/>
  <c r="L540" i="2"/>
  <c r="M540" i="2" s="1"/>
  <c r="N540" i="2" s="1"/>
  <c r="L548" i="2"/>
  <c r="M548" i="2" s="1"/>
  <c r="N548" i="2" s="1"/>
  <c r="L556" i="2"/>
  <c r="M556" i="2" s="1"/>
  <c r="N556" i="2" s="1"/>
  <c r="L564" i="2"/>
  <c r="M564" i="2" s="1"/>
  <c r="N564" i="2" s="1"/>
  <c r="L572" i="2"/>
  <c r="M572" i="2" s="1"/>
  <c r="N572" i="2" s="1"/>
  <c r="L580" i="2"/>
  <c r="M580" i="2" s="1"/>
  <c r="N580" i="2" s="1"/>
  <c r="L588" i="2"/>
  <c r="M588" i="2" s="1"/>
  <c r="N588" i="2" s="1"/>
  <c r="L596" i="2"/>
  <c r="M596" i="2" s="1"/>
  <c r="N596" i="2" s="1"/>
  <c r="L604" i="2"/>
  <c r="M604" i="2" s="1"/>
  <c r="N604" i="2" s="1"/>
  <c r="L612" i="2"/>
  <c r="M612" i="2" s="1"/>
  <c r="N612" i="2" s="1"/>
  <c r="L620" i="2"/>
  <c r="M620" i="2" s="1"/>
  <c r="N620" i="2" s="1"/>
  <c r="L628" i="2"/>
  <c r="M628" i="2" s="1"/>
  <c r="N628" i="2" s="1"/>
  <c r="L636" i="2"/>
  <c r="M636" i="2" s="1"/>
  <c r="N636" i="2" s="1"/>
  <c r="L644" i="2"/>
  <c r="M644" i="2" s="1"/>
  <c r="N644" i="2" s="1"/>
  <c r="L652" i="2"/>
  <c r="M652" i="2" s="1"/>
  <c r="N652" i="2" s="1"/>
  <c r="L660" i="2"/>
  <c r="M660" i="2" s="1"/>
  <c r="N660" i="2" s="1"/>
  <c r="L668" i="2"/>
  <c r="M668" i="2" s="1"/>
  <c r="N668" i="2" s="1"/>
  <c r="L676" i="2"/>
  <c r="M676" i="2" s="1"/>
  <c r="N676" i="2" s="1"/>
  <c r="L684" i="2"/>
  <c r="M684" i="2" s="1"/>
  <c r="N684" i="2" s="1"/>
  <c r="L692" i="2"/>
  <c r="M692" i="2" s="1"/>
  <c r="N692" i="2" s="1"/>
  <c r="L700" i="2"/>
  <c r="M700" i="2" s="1"/>
  <c r="N700" i="2" s="1"/>
  <c r="L708" i="2"/>
  <c r="M708" i="2" s="1"/>
  <c r="N708" i="2" s="1"/>
  <c r="L716" i="2"/>
  <c r="M716" i="2" s="1"/>
  <c r="N716" i="2" s="1"/>
  <c r="L724" i="2"/>
  <c r="M724" i="2" s="1"/>
  <c r="N724" i="2" s="1"/>
  <c r="L732" i="2"/>
  <c r="M732" i="2" s="1"/>
  <c r="N732" i="2" s="1"/>
  <c r="L416" i="2"/>
  <c r="M416" i="2" s="1"/>
  <c r="N416" i="2" s="1"/>
  <c r="L430" i="2"/>
  <c r="M430" i="2" s="1"/>
  <c r="N430" i="2" s="1"/>
  <c r="L438" i="2"/>
  <c r="M438" i="2" s="1"/>
  <c r="N438" i="2" s="1"/>
  <c r="L446" i="2"/>
  <c r="M446" i="2" s="1"/>
  <c r="N446" i="2" s="1"/>
  <c r="L454" i="2"/>
  <c r="M454" i="2" s="1"/>
  <c r="N454" i="2" s="1"/>
  <c r="L462" i="2"/>
  <c r="M462" i="2" s="1"/>
  <c r="N462" i="2" s="1"/>
  <c r="L470" i="2"/>
  <c r="M470" i="2" s="1"/>
  <c r="N470" i="2" s="1"/>
  <c r="L478" i="2"/>
  <c r="M478" i="2" s="1"/>
  <c r="N478" i="2" s="1"/>
  <c r="L486" i="2"/>
  <c r="M486" i="2" s="1"/>
  <c r="N486" i="2" s="1"/>
  <c r="L494" i="2"/>
  <c r="M494" i="2" s="1"/>
  <c r="N494" i="2" s="1"/>
  <c r="L502" i="2"/>
  <c r="M502" i="2" s="1"/>
  <c r="N502" i="2" s="1"/>
  <c r="L510" i="2"/>
  <c r="M510" i="2" s="1"/>
  <c r="N510" i="2" s="1"/>
  <c r="L518" i="2"/>
  <c r="M518" i="2" s="1"/>
  <c r="N518" i="2" s="1"/>
  <c r="L526" i="2"/>
  <c r="M526" i="2" s="1"/>
  <c r="N526" i="2" s="1"/>
  <c r="L534" i="2"/>
  <c r="M534" i="2" s="1"/>
  <c r="N534" i="2" s="1"/>
  <c r="L542" i="2"/>
  <c r="M542" i="2" s="1"/>
  <c r="N542" i="2" s="1"/>
  <c r="L550" i="2"/>
  <c r="M550" i="2" s="1"/>
  <c r="N550" i="2" s="1"/>
  <c r="L558" i="2"/>
  <c r="M558" i="2" s="1"/>
  <c r="N558" i="2" s="1"/>
  <c r="L566" i="2"/>
  <c r="M566" i="2" s="1"/>
  <c r="N566" i="2" s="1"/>
  <c r="L574" i="2"/>
  <c r="M574" i="2" s="1"/>
  <c r="N574" i="2" s="1"/>
  <c r="L582" i="2"/>
  <c r="M582" i="2" s="1"/>
  <c r="N582" i="2" s="1"/>
  <c r="L590" i="2"/>
  <c r="M590" i="2" s="1"/>
  <c r="N590" i="2" s="1"/>
  <c r="L598" i="2"/>
  <c r="M598" i="2" s="1"/>
  <c r="N598" i="2" s="1"/>
  <c r="L606" i="2"/>
  <c r="M606" i="2" s="1"/>
  <c r="N606" i="2" s="1"/>
  <c r="L614" i="2"/>
  <c r="M614" i="2" s="1"/>
  <c r="N614" i="2" s="1"/>
  <c r="L622" i="2"/>
  <c r="M622" i="2" s="1"/>
  <c r="N622" i="2" s="1"/>
  <c r="L630" i="2"/>
  <c r="M630" i="2" s="1"/>
  <c r="N630" i="2" s="1"/>
  <c r="L638" i="2"/>
  <c r="M638" i="2" s="1"/>
  <c r="N638" i="2" s="1"/>
  <c r="L646" i="2"/>
  <c r="M646" i="2" s="1"/>
  <c r="N646" i="2" s="1"/>
  <c r="L654" i="2"/>
  <c r="M654" i="2" s="1"/>
  <c r="N654" i="2" s="1"/>
  <c r="L662" i="2"/>
  <c r="M662" i="2" s="1"/>
  <c r="N662" i="2" s="1"/>
  <c r="L670" i="2"/>
  <c r="M670" i="2" s="1"/>
  <c r="N670" i="2" s="1"/>
  <c r="L678" i="2"/>
  <c r="M678" i="2" s="1"/>
  <c r="N678" i="2" s="1"/>
  <c r="L686" i="2"/>
  <c r="M686" i="2" s="1"/>
  <c r="N686" i="2" s="1"/>
  <c r="L694" i="2"/>
  <c r="M694" i="2" s="1"/>
  <c r="N694" i="2" s="1"/>
  <c r="L702" i="2"/>
  <c r="M702" i="2" s="1"/>
  <c r="N702" i="2" s="1"/>
  <c r="L710" i="2"/>
  <c r="M710" i="2" s="1"/>
  <c r="N710" i="2" s="1"/>
  <c r="L718" i="2"/>
  <c r="M718" i="2" s="1"/>
  <c r="N718" i="2" s="1"/>
  <c r="L726" i="2"/>
  <c r="M726" i="2" s="1"/>
  <c r="N726" i="2" s="1"/>
  <c r="L290" i="2"/>
  <c r="M290" i="2" s="1"/>
  <c r="N290" i="2" s="1"/>
  <c r="L306" i="2"/>
  <c r="M306" i="2" s="1"/>
  <c r="N306" i="2" s="1"/>
  <c r="L322" i="2"/>
  <c r="M322" i="2" s="1"/>
  <c r="N322" i="2" s="1"/>
  <c r="L338" i="2"/>
  <c r="M338" i="2" s="1"/>
  <c r="N338" i="2" s="1"/>
  <c r="L354" i="2"/>
  <c r="M354" i="2" s="1"/>
  <c r="N354" i="2" s="1"/>
  <c r="L370" i="2"/>
  <c r="M370" i="2" s="1"/>
  <c r="N370" i="2" s="1"/>
  <c r="L386" i="2"/>
  <c r="M386" i="2" s="1"/>
  <c r="N386" i="2" s="1"/>
  <c r="L402" i="2"/>
  <c r="M402" i="2" s="1"/>
  <c r="N402" i="2" s="1"/>
  <c r="L418" i="2"/>
  <c r="M418" i="2" s="1"/>
  <c r="N418" i="2" s="1"/>
  <c r="L429" i="2"/>
  <c r="M429" i="2" s="1"/>
  <c r="N429" i="2" s="1"/>
  <c r="L433" i="2"/>
  <c r="M433" i="2" s="1"/>
  <c r="N433" i="2" s="1"/>
  <c r="L437" i="2"/>
  <c r="M437" i="2" s="1"/>
  <c r="N437" i="2" s="1"/>
  <c r="L441" i="2"/>
  <c r="M441" i="2" s="1"/>
  <c r="N441" i="2" s="1"/>
  <c r="L445" i="2"/>
  <c r="M445" i="2" s="1"/>
  <c r="N445" i="2" s="1"/>
  <c r="L449" i="2"/>
  <c r="M449" i="2" s="1"/>
  <c r="N449" i="2" s="1"/>
  <c r="L453" i="2"/>
  <c r="M453" i="2" s="1"/>
  <c r="N453" i="2" s="1"/>
  <c r="L457" i="2"/>
  <c r="M457" i="2" s="1"/>
  <c r="N457" i="2" s="1"/>
  <c r="L461" i="2"/>
  <c r="M461" i="2" s="1"/>
  <c r="N461" i="2" s="1"/>
  <c r="L465" i="2"/>
  <c r="M465" i="2" s="1"/>
  <c r="N465" i="2" s="1"/>
  <c r="L469" i="2"/>
  <c r="M469" i="2" s="1"/>
  <c r="N469" i="2" s="1"/>
  <c r="L473" i="2"/>
  <c r="M473" i="2" s="1"/>
  <c r="N473" i="2" s="1"/>
  <c r="L477" i="2"/>
  <c r="M477" i="2" s="1"/>
  <c r="N477" i="2" s="1"/>
  <c r="L481" i="2"/>
  <c r="M481" i="2" s="1"/>
  <c r="N481" i="2" s="1"/>
  <c r="L485" i="2"/>
  <c r="M485" i="2" s="1"/>
  <c r="N485" i="2" s="1"/>
  <c r="L489" i="2"/>
  <c r="M489" i="2" s="1"/>
  <c r="N489" i="2" s="1"/>
  <c r="L493" i="2"/>
  <c r="M493" i="2" s="1"/>
  <c r="N493" i="2" s="1"/>
  <c r="L497" i="2"/>
  <c r="M497" i="2" s="1"/>
  <c r="N497" i="2" s="1"/>
  <c r="L501" i="2"/>
  <c r="M501" i="2" s="1"/>
  <c r="N501" i="2" s="1"/>
  <c r="L505" i="2"/>
  <c r="M505" i="2" s="1"/>
  <c r="N505" i="2" s="1"/>
  <c r="L509" i="2"/>
  <c r="M509" i="2" s="1"/>
  <c r="N509" i="2" s="1"/>
  <c r="L513" i="2"/>
  <c r="M513" i="2" s="1"/>
  <c r="N513" i="2" s="1"/>
  <c r="L517" i="2"/>
  <c r="M517" i="2" s="1"/>
  <c r="N517" i="2" s="1"/>
  <c r="L521" i="2"/>
  <c r="M521" i="2" s="1"/>
  <c r="N521" i="2" s="1"/>
  <c r="L525" i="2"/>
  <c r="M525" i="2" s="1"/>
  <c r="N525" i="2" s="1"/>
  <c r="L529" i="2"/>
  <c r="M529" i="2" s="1"/>
  <c r="N529" i="2" s="1"/>
  <c r="L533" i="2"/>
  <c r="M533" i="2" s="1"/>
  <c r="N533" i="2" s="1"/>
  <c r="L537" i="2"/>
  <c r="M537" i="2" s="1"/>
  <c r="N537" i="2" s="1"/>
  <c r="L541" i="2"/>
  <c r="M541" i="2" s="1"/>
  <c r="N541" i="2" s="1"/>
  <c r="L545" i="2"/>
  <c r="M545" i="2" s="1"/>
  <c r="N545" i="2" s="1"/>
  <c r="L549" i="2"/>
  <c r="M549" i="2" s="1"/>
  <c r="N549" i="2" s="1"/>
  <c r="L553" i="2"/>
  <c r="M553" i="2" s="1"/>
  <c r="N553" i="2" s="1"/>
  <c r="L557" i="2"/>
  <c r="M557" i="2" s="1"/>
  <c r="N557" i="2" s="1"/>
  <c r="L561" i="2"/>
  <c r="M561" i="2" s="1"/>
  <c r="N561" i="2" s="1"/>
  <c r="L565" i="2"/>
  <c r="M565" i="2" s="1"/>
  <c r="N565" i="2" s="1"/>
  <c r="L569" i="2"/>
  <c r="M569" i="2" s="1"/>
  <c r="N569" i="2" s="1"/>
  <c r="L573" i="2"/>
  <c r="M573" i="2" s="1"/>
  <c r="N573" i="2" s="1"/>
  <c r="L577" i="2"/>
  <c r="M577" i="2" s="1"/>
  <c r="N577" i="2" s="1"/>
  <c r="L581" i="2"/>
  <c r="M581" i="2" s="1"/>
  <c r="N581" i="2" s="1"/>
  <c r="L585" i="2"/>
  <c r="M585" i="2" s="1"/>
  <c r="N585" i="2" s="1"/>
  <c r="L589" i="2"/>
  <c r="M589" i="2" s="1"/>
  <c r="N589" i="2" s="1"/>
  <c r="L593" i="2"/>
  <c r="M593" i="2" s="1"/>
  <c r="N593" i="2" s="1"/>
  <c r="L597" i="2"/>
  <c r="M597" i="2" s="1"/>
  <c r="N597" i="2" s="1"/>
  <c r="L601" i="2"/>
  <c r="M601" i="2" s="1"/>
  <c r="N601" i="2" s="1"/>
  <c r="L605" i="2"/>
  <c r="M605" i="2" s="1"/>
  <c r="N605" i="2" s="1"/>
  <c r="L609" i="2"/>
  <c r="M609" i="2" s="1"/>
  <c r="N609" i="2" s="1"/>
  <c r="L613" i="2"/>
  <c r="M613" i="2" s="1"/>
  <c r="N613" i="2" s="1"/>
  <c r="L617" i="2"/>
  <c r="M617" i="2" s="1"/>
  <c r="N617" i="2" s="1"/>
  <c r="L621" i="2"/>
  <c r="M621" i="2" s="1"/>
  <c r="N621" i="2" s="1"/>
  <c r="L625" i="2"/>
  <c r="M625" i="2" s="1"/>
  <c r="N625" i="2" s="1"/>
  <c r="L629" i="2"/>
  <c r="M629" i="2" s="1"/>
  <c r="N629" i="2" s="1"/>
  <c r="L633" i="2"/>
  <c r="M633" i="2" s="1"/>
  <c r="N633" i="2" s="1"/>
  <c r="L637" i="2"/>
  <c r="M637" i="2" s="1"/>
  <c r="N637" i="2" s="1"/>
  <c r="L641" i="2"/>
  <c r="M641" i="2" s="1"/>
  <c r="N641" i="2" s="1"/>
  <c r="L645" i="2"/>
  <c r="M645" i="2" s="1"/>
  <c r="N645" i="2" s="1"/>
  <c r="L649" i="2"/>
  <c r="M649" i="2" s="1"/>
  <c r="N649" i="2" s="1"/>
  <c r="L653" i="2"/>
  <c r="M653" i="2" s="1"/>
  <c r="N653" i="2" s="1"/>
  <c r="L657" i="2"/>
  <c r="M657" i="2" s="1"/>
  <c r="N657" i="2" s="1"/>
  <c r="L661" i="2"/>
  <c r="M661" i="2" s="1"/>
  <c r="N661" i="2" s="1"/>
  <c r="L665" i="2"/>
  <c r="M665" i="2" s="1"/>
  <c r="N665" i="2" s="1"/>
  <c r="L669" i="2"/>
  <c r="M669" i="2" s="1"/>
  <c r="N669" i="2" s="1"/>
  <c r="L673" i="2"/>
  <c r="M673" i="2" s="1"/>
  <c r="N673" i="2" s="1"/>
  <c r="L677" i="2"/>
  <c r="M677" i="2" s="1"/>
  <c r="N677" i="2" s="1"/>
  <c r="L681" i="2"/>
  <c r="M681" i="2" s="1"/>
  <c r="N681" i="2" s="1"/>
  <c r="L685" i="2"/>
  <c r="M685" i="2" s="1"/>
  <c r="N685" i="2" s="1"/>
  <c r="L689" i="2"/>
  <c r="M689" i="2" s="1"/>
  <c r="N689" i="2" s="1"/>
  <c r="L693" i="2"/>
  <c r="M693" i="2" s="1"/>
  <c r="N693" i="2" s="1"/>
  <c r="L697" i="2"/>
  <c r="M697" i="2" s="1"/>
  <c r="N697" i="2" s="1"/>
  <c r="L701" i="2"/>
  <c r="M701" i="2" s="1"/>
  <c r="N701" i="2" s="1"/>
  <c r="L705" i="2"/>
  <c r="M705" i="2" s="1"/>
  <c r="N705" i="2" s="1"/>
  <c r="L709" i="2"/>
  <c r="M709" i="2" s="1"/>
  <c r="N709" i="2" s="1"/>
  <c r="L713" i="2"/>
  <c r="M713" i="2" s="1"/>
  <c r="N713" i="2" s="1"/>
  <c r="L717" i="2"/>
  <c r="M717" i="2" s="1"/>
  <c r="N717" i="2" s="1"/>
  <c r="L721" i="2"/>
  <c r="M721" i="2" s="1"/>
  <c r="N721" i="2" s="1"/>
  <c r="L725" i="2"/>
  <c r="M725" i="2" s="1"/>
  <c r="N725" i="2" s="1"/>
  <c r="L729" i="2"/>
  <c r="M729" i="2" s="1"/>
  <c r="N729" i="2" s="1"/>
  <c r="L3" i="2"/>
  <c r="M3" i="2" s="1"/>
  <c r="N3" i="2" s="1"/>
  <c r="L11" i="2"/>
  <c r="M11" i="2" s="1"/>
  <c r="N11" i="2" s="1"/>
  <c r="L27" i="2"/>
  <c r="M27" i="2" s="1"/>
  <c r="N27" i="2" s="1"/>
  <c r="L43" i="2"/>
  <c r="M43" i="2" s="1"/>
  <c r="N43" i="2" s="1"/>
  <c r="L59" i="2"/>
  <c r="M59" i="2" s="1"/>
  <c r="N59" i="2" s="1"/>
  <c r="L75" i="2"/>
  <c r="M75" i="2" s="1"/>
  <c r="N75" i="2" s="1"/>
  <c r="L91" i="2"/>
  <c r="M91" i="2" s="1"/>
  <c r="N91" i="2" s="1"/>
  <c r="L107" i="2"/>
  <c r="M107" i="2" s="1"/>
  <c r="N107" i="2" s="1"/>
  <c r="L123" i="2"/>
  <c r="M123" i="2" s="1"/>
  <c r="N123" i="2" s="1"/>
  <c r="L139" i="2"/>
  <c r="M139" i="2" s="1"/>
  <c r="N139" i="2" s="1"/>
  <c r="L155" i="2"/>
  <c r="M155" i="2" s="1"/>
  <c r="N155" i="2" s="1"/>
  <c r="L171" i="2"/>
  <c r="M171" i="2" s="1"/>
  <c r="N171" i="2" s="1"/>
  <c r="L180" i="2"/>
  <c r="M180" i="2" s="1"/>
  <c r="N180" i="2" s="1"/>
  <c r="L188" i="2"/>
  <c r="M188" i="2" s="1"/>
  <c r="N188" i="2" s="1"/>
  <c r="L196" i="2"/>
  <c r="M196" i="2" s="1"/>
  <c r="N196" i="2" s="1"/>
  <c r="L204" i="2"/>
  <c r="M204" i="2" s="1"/>
  <c r="N204" i="2" s="1"/>
  <c r="L212" i="2"/>
  <c r="M212" i="2" s="1"/>
  <c r="N212" i="2" s="1"/>
  <c r="L220" i="2"/>
  <c r="M220" i="2" s="1"/>
  <c r="N220" i="2" s="1"/>
  <c r="L228" i="2"/>
  <c r="M228" i="2" s="1"/>
  <c r="N228" i="2" s="1"/>
  <c r="L236" i="2"/>
  <c r="M236" i="2" s="1"/>
  <c r="N236" i="2" s="1"/>
  <c r="L244" i="2"/>
  <c r="M244" i="2" s="1"/>
  <c r="N244" i="2" s="1"/>
  <c r="L252" i="2"/>
  <c r="M252" i="2" s="1"/>
  <c r="N252" i="2" s="1"/>
  <c r="L260" i="2"/>
  <c r="M260" i="2" s="1"/>
  <c r="N260" i="2" s="1"/>
  <c r="L268" i="2"/>
  <c r="M268" i="2" s="1"/>
  <c r="N268" i="2" s="1"/>
  <c r="L276" i="2"/>
  <c r="M276" i="2" s="1"/>
  <c r="N276" i="2" s="1"/>
  <c r="L284" i="2"/>
  <c r="M284" i="2" s="1"/>
  <c r="N284" i="2" s="1"/>
  <c r="L292" i="2"/>
  <c r="M292" i="2" s="1"/>
  <c r="N292" i="2" s="1"/>
  <c r="L300" i="2"/>
  <c r="M300" i="2" s="1"/>
  <c r="N300" i="2" s="1"/>
  <c r="L308" i="2"/>
  <c r="M308" i="2" s="1"/>
  <c r="N308" i="2" s="1"/>
  <c r="L316" i="2"/>
  <c r="M316" i="2" s="1"/>
  <c r="N316" i="2" s="1"/>
  <c r="L324" i="2"/>
  <c r="M324" i="2" s="1"/>
  <c r="N324" i="2" s="1"/>
  <c r="L332" i="2"/>
  <c r="M332" i="2" s="1"/>
  <c r="N332" i="2" s="1"/>
  <c r="L340" i="2"/>
  <c r="M340" i="2" s="1"/>
  <c r="N340" i="2" s="1"/>
  <c r="L348" i="2"/>
  <c r="M348" i="2" s="1"/>
  <c r="N348" i="2" s="1"/>
  <c r="L356" i="2"/>
  <c r="M356" i="2" s="1"/>
  <c r="N356" i="2" s="1"/>
  <c r="L364" i="2"/>
  <c r="M364" i="2" s="1"/>
  <c r="N364" i="2" s="1"/>
  <c r="L372" i="2"/>
  <c r="M372" i="2" s="1"/>
  <c r="N372" i="2" s="1"/>
  <c r="L380" i="2"/>
  <c r="M380" i="2" s="1"/>
  <c r="N380" i="2" s="1"/>
  <c r="L388" i="2"/>
  <c r="M388" i="2" s="1"/>
  <c r="N388" i="2" s="1"/>
  <c r="L396" i="2"/>
  <c r="M396" i="2" s="1"/>
  <c r="N396" i="2" s="1"/>
  <c r="L404" i="2"/>
  <c r="M404" i="2" s="1"/>
  <c r="N404" i="2" s="1"/>
  <c r="L420" i="2"/>
  <c r="M420" i="2" s="1"/>
  <c r="N420" i="2" s="1"/>
  <c r="L432" i="2"/>
  <c r="M432" i="2" s="1"/>
  <c r="N432" i="2" s="1"/>
  <c r="L440" i="2"/>
  <c r="M440" i="2" s="1"/>
  <c r="N440" i="2" s="1"/>
  <c r="L448" i="2"/>
  <c r="M448" i="2" s="1"/>
  <c r="N448" i="2" s="1"/>
  <c r="L456" i="2"/>
  <c r="M456" i="2" s="1"/>
  <c r="N456" i="2" s="1"/>
  <c r="L464" i="2"/>
  <c r="M464" i="2" s="1"/>
  <c r="N464" i="2" s="1"/>
  <c r="L472" i="2"/>
  <c r="M472" i="2" s="1"/>
  <c r="N472" i="2" s="1"/>
  <c r="L480" i="2"/>
  <c r="M480" i="2" s="1"/>
  <c r="N480" i="2" s="1"/>
  <c r="L488" i="2"/>
  <c r="M488" i="2" s="1"/>
  <c r="N488" i="2" s="1"/>
  <c r="L496" i="2"/>
  <c r="M496" i="2" s="1"/>
  <c r="N496" i="2" s="1"/>
  <c r="L504" i="2"/>
  <c r="M504" i="2" s="1"/>
  <c r="N504" i="2" s="1"/>
  <c r="L512" i="2"/>
  <c r="M512" i="2" s="1"/>
  <c r="N512" i="2" s="1"/>
  <c r="L520" i="2"/>
  <c r="M520" i="2" s="1"/>
  <c r="N520" i="2" s="1"/>
  <c r="L528" i="2"/>
  <c r="M528" i="2" s="1"/>
  <c r="N528" i="2" s="1"/>
  <c r="L536" i="2"/>
  <c r="M536" i="2" s="1"/>
  <c r="N536" i="2" s="1"/>
  <c r="L544" i="2"/>
  <c r="M544" i="2" s="1"/>
  <c r="N544" i="2" s="1"/>
  <c r="L552" i="2"/>
  <c r="M552" i="2" s="1"/>
  <c r="N552" i="2" s="1"/>
  <c r="L560" i="2"/>
  <c r="M560" i="2" s="1"/>
  <c r="N560" i="2" s="1"/>
  <c r="L568" i="2"/>
  <c r="M568" i="2" s="1"/>
  <c r="N568" i="2" s="1"/>
  <c r="L576" i="2"/>
  <c r="M576" i="2" s="1"/>
  <c r="N576" i="2" s="1"/>
  <c r="L584" i="2"/>
  <c r="M584" i="2" s="1"/>
  <c r="N584" i="2" s="1"/>
  <c r="L592" i="2"/>
  <c r="M592" i="2" s="1"/>
  <c r="N592" i="2" s="1"/>
  <c r="L600" i="2"/>
  <c r="M600" i="2" s="1"/>
  <c r="N600" i="2" s="1"/>
  <c r="L608" i="2"/>
  <c r="M608" i="2" s="1"/>
  <c r="N608" i="2" s="1"/>
  <c r="L616" i="2"/>
  <c r="M616" i="2" s="1"/>
  <c r="N616" i="2" s="1"/>
  <c r="L624" i="2"/>
  <c r="M624" i="2" s="1"/>
  <c r="N624" i="2" s="1"/>
  <c r="L632" i="2"/>
  <c r="M632" i="2" s="1"/>
  <c r="N632" i="2" s="1"/>
  <c r="L640" i="2"/>
  <c r="M640" i="2" s="1"/>
  <c r="N640" i="2" s="1"/>
  <c r="L648" i="2"/>
  <c r="M648" i="2" s="1"/>
  <c r="N648" i="2" s="1"/>
  <c r="L656" i="2"/>
  <c r="M656" i="2" s="1"/>
  <c r="N656" i="2" s="1"/>
  <c r="L664" i="2"/>
  <c r="M664" i="2" s="1"/>
  <c r="N664" i="2" s="1"/>
  <c r="L672" i="2"/>
  <c r="M672" i="2" s="1"/>
  <c r="N672" i="2" s="1"/>
  <c r="L680" i="2"/>
  <c r="M680" i="2" s="1"/>
  <c r="N680" i="2" s="1"/>
  <c r="L688" i="2"/>
  <c r="M688" i="2" s="1"/>
  <c r="N688" i="2" s="1"/>
  <c r="L696" i="2"/>
  <c r="M696" i="2" s="1"/>
  <c r="N696" i="2" s="1"/>
  <c r="L704" i="2"/>
  <c r="M704" i="2" s="1"/>
  <c r="N704" i="2" s="1"/>
  <c r="L712" i="2"/>
  <c r="M712" i="2" s="1"/>
  <c r="N712" i="2" s="1"/>
  <c r="L720" i="2"/>
  <c r="M720" i="2" s="1"/>
  <c r="N720" i="2" s="1"/>
  <c r="L728" i="2"/>
  <c r="M728" i="2" s="1"/>
  <c r="N728" i="2" s="1"/>
  <c r="L408" i="2"/>
  <c r="M408" i="2" s="1"/>
  <c r="N408" i="2" s="1"/>
  <c r="L424" i="2"/>
  <c r="M424" i="2" s="1"/>
  <c r="N424" i="2" s="1"/>
  <c r="L434" i="2"/>
  <c r="M434" i="2" s="1"/>
  <c r="N434" i="2" s="1"/>
  <c r="L442" i="2"/>
  <c r="M442" i="2" s="1"/>
  <c r="N442" i="2" s="1"/>
  <c r="L450" i="2"/>
  <c r="M450" i="2" s="1"/>
  <c r="N450" i="2" s="1"/>
  <c r="L458" i="2"/>
  <c r="M458" i="2" s="1"/>
  <c r="N458" i="2" s="1"/>
  <c r="L466" i="2"/>
  <c r="M466" i="2" s="1"/>
  <c r="N466" i="2" s="1"/>
  <c r="L474" i="2"/>
  <c r="M474" i="2" s="1"/>
  <c r="N474" i="2" s="1"/>
  <c r="L482" i="2"/>
  <c r="M482" i="2" s="1"/>
  <c r="N482" i="2" s="1"/>
  <c r="L490" i="2"/>
  <c r="M490" i="2" s="1"/>
  <c r="N490" i="2" s="1"/>
  <c r="L498" i="2"/>
  <c r="M498" i="2" s="1"/>
  <c r="N498" i="2" s="1"/>
  <c r="L506" i="2"/>
  <c r="M506" i="2" s="1"/>
  <c r="N506" i="2" s="1"/>
  <c r="L514" i="2"/>
  <c r="M514" i="2" s="1"/>
  <c r="N514" i="2" s="1"/>
  <c r="L522" i="2"/>
  <c r="M522" i="2" s="1"/>
  <c r="N522" i="2" s="1"/>
  <c r="L530" i="2"/>
  <c r="M530" i="2" s="1"/>
  <c r="N530" i="2" s="1"/>
  <c r="L538" i="2"/>
  <c r="M538" i="2" s="1"/>
  <c r="N538" i="2" s="1"/>
  <c r="L546" i="2"/>
  <c r="M546" i="2" s="1"/>
  <c r="N546" i="2" s="1"/>
  <c r="L554" i="2"/>
  <c r="M554" i="2" s="1"/>
  <c r="N554" i="2" s="1"/>
  <c r="L562" i="2"/>
  <c r="M562" i="2" s="1"/>
  <c r="N562" i="2" s="1"/>
  <c r="L570" i="2"/>
  <c r="M570" i="2" s="1"/>
  <c r="N570" i="2" s="1"/>
  <c r="L578" i="2"/>
  <c r="M578" i="2" s="1"/>
  <c r="N578" i="2" s="1"/>
  <c r="L586" i="2"/>
  <c r="M586" i="2" s="1"/>
  <c r="N586" i="2" s="1"/>
  <c r="L594" i="2"/>
  <c r="M594" i="2" s="1"/>
  <c r="N594" i="2" s="1"/>
  <c r="L602" i="2"/>
  <c r="M602" i="2" s="1"/>
  <c r="N602" i="2" s="1"/>
  <c r="L610" i="2"/>
  <c r="M610" i="2" s="1"/>
  <c r="N610" i="2" s="1"/>
  <c r="L618" i="2"/>
  <c r="M618" i="2" s="1"/>
  <c r="N618" i="2" s="1"/>
  <c r="L626" i="2"/>
  <c r="M626" i="2" s="1"/>
  <c r="N626" i="2" s="1"/>
  <c r="L634" i="2"/>
  <c r="M634" i="2" s="1"/>
  <c r="N634" i="2" s="1"/>
  <c r="L642" i="2"/>
  <c r="M642" i="2" s="1"/>
  <c r="N642" i="2" s="1"/>
  <c r="L650" i="2"/>
  <c r="M650" i="2" s="1"/>
  <c r="N650" i="2" s="1"/>
  <c r="L658" i="2"/>
  <c r="M658" i="2" s="1"/>
  <c r="N658" i="2" s="1"/>
  <c r="L666" i="2"/>
  <c r="M666" i="2" s="1"/>
  <c r="N666" i="2" s="1"/>
  <c r="L674" i="2"/>
  <c r="M674" i="2" s="1"/>
  <c r="N674" i="2" s="1"/>
  <c r="L682" i="2"/>
  <c r="M682" i="2" s="1"/>
  <c r="N682" i="2" s="1"/>
  <c r="L690" i="2"/>
  <c r="M690" i="2" s="1"/>
  <c r="N690" i="2" s="1"/>
  <c r="L698" i="2"/>
  <c r="M698" i="2" s="1"/>
  <c r="N698" i="2" s="1"/>
  <c r="L706" i="2"/>
  <c r="M706" i="2" s="1"/>
  <c r="N706" i="2" s="1"/>
  <c r="L714" i="2"/>
  <c r="M714" i="2" s="1"/>
  <c r="N714" i="2" s="1"/>
  <c r="L722" i="2"/>
  <c r="M722" i="2" s="1"/>
  <c r="N722" i="2" s="1"/>
  <c r="L730" i="2"/>
  <c r="M730" i="2" s="1"/>
  <c r="N730" i="2" s="1"/>
</calcChain>
</file>

<file path=xl/sharedStrings.xml><?xml version="1.0" encoding="utf-8"?>
<sst xmlns="http://schemas.openxmlformats.org/spreadsheetml/2006/main" count="82" uniqueCount="37">
  <si>
    <t>SM</t>
  </si>
  <si>
    <t>T</t>
  </si>
  <si>
    <t>depth(cm)</t>
  </si>
  <si>
    <t>Tg</t>
  </si>
  <si>
    <t>Tgcomp</t>
  </si>
  <si>
    <t>early June</t>
  </si>
  <si>
    <t>August</t>
  </si>
  <si>
    <t>September</t>
  </si>
  <si>
    <t>PET</t>
  </si>
  <si>
    <t>Date</t>
  </si>
  <si>
    <t>J</t>
  </si>
  <si>
    <t>FC</t>
  </si>
  <si>
    <t>WP</t>
  </si>
  <si>
    <t>POR</t>
  </si>
  <si>
    <t>m</t>
  </si>
  <si>
    <t>n</t>
  </si>
  <si>
    <t>REF</t>
  </si>
  <si>
    <t>diff^2</t>
  </si>
  <si>
    <t>RMSE</t>
  </si>
  <si>
    <t>h</t>
  </si>
  <si>
    <t>k</t>
  </si>
  <si>
    <t>kTu_hpbl</t>
  </si>
  <si>
    <t>LIN</t>
  </si>
  <si>
    <t>ELPS_FC</t>
  </si>
  <si>
    <t>ELPS_POR</t>
  </si>
  <si>
    <t>n=2</t>
  </si>
  <si>
    <t>n=1</t>
  </si>
  <si>
    <t>n=0.5</t>
  </si>
  <si>
    <t>kTsoil_elpsFC</t>
  </si>
  <si>
    <t>kTsoil_elpsPOR</t>
  </si>
  <si>
    <t>kTsoilmin</t>
  </si>
  <si>
    <t>kTsoilmax</t>
  </si>
  <si>
    <t>ktsoil</t>
  </si>
  <si>
    <t>Tsoil</t>
  </si>
  <si>
    <t>kTsoil_lin</t>
  </si>
  <si>
    <t>kTsoil_exp</t>
  </si>
  <si>
    <t>kTsoil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</si>
</sst>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65" fontId="0" fillId="33" borderId="0" xfId="0" applyNumberFormat="1" applyFill="1"/>
    <xf numFmtId="0" fontId="0" fillId="0" borderId="0" xfId="0"/>
    <xf numFmtId="165" fontId="0" fillId="34" borderId="0" xfId="0" applyNumberFormat="1" applyFill="1"/>
    <xf numFmtId="166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5392753740833"/>
          <c:y val="5.1400554097404488E-2"/>
          <c:w val="0.81310409394701955"/>
          <c:h val="0.80021216097987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kTsoil_experimentLeo!$K$1</c:f>
              <c:strCache>
                <c:ptCount val="1"/>
                <c:pt idx="0">
                  <c:v>ktsoil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0153324584426947E-2"/>
                  <c:y val="0.29425051035287259"/>
                </c:manualLayout>
              </c:layout>
              <c:numFmt formatCode="General" sourceLinked="0"/>
            </c:trendlineLbl>
          </c:trendline>
          <c:xVal>
            <c:numRef>
              <c:f>kTsoil_experimentLeo!$J$2:$J$4</c:f>
              <c:numCache>
                <c:formatCode>0.000</c:formatCode>
                <c:ptCount val="3"/>
                <c:pt idx="0">
                  <c:v>0.34750000000000003</c:v>
                </c:pt>
                <c:pt idx="1">
                  <c:v>0.125</c:v>
                </c:pt>
                <c:pt idx="2">
                  <c:v>0.06</c:v>
                </c:pt>
              </c:numCache>
            </c:numRef>
          </c:xVal>
          <c:yVal>
            <c:numRef>
              <c:f>kTsoil_experimentLeo!$K$2:$K$4</c:f>
              <c:numCache>
                <c:formatCode>0.000</c:formatCode>
                <c:ptCount val="3"/>
                <c:pt idx="0">
                  <c:v>0.70000000000000007</c:v>
                </c:pt>
                <c:pt idx="1">
                  <c:v>0.23333333333333334</c:v>
                </c:pt>
                <c:pt idx="2">
                  <c:v>0.20454545454545453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7232"/>
        <c:axId val="162676736"/>
      </c:scatterChart>
      <c:valAx>
        <c:axId val="4880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moisture (%)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62676736"/>
        <c:crosses val="autoZero"/>
        <c:crossBetween val="midCat"/>
      </c:valAx>
      <c:valAx>
        <c:axId val="16267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kTu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880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57637254106125"/>
          <c:y val="6.9683581219014301E-2"/>
          <c:w val="0.78561268501231163"/>
          <c:h val="0.77706401283172932"/>
        </c:manualLayout>
      </c:layout>
      <c:scatterChart>
        <c:scatterStyle val="lineMarker"/>
        <c:varyColors val="0"/>
        <c:ser>
          <c:idx val="0"/>
          <c:order val="1"/>
          <c:tx>
            <c:strRef>
              <c:f>kTsoil_synthetic_lin!$C$1</c:f>
              <c:strCache>
                <c:ptCount val="1"/>
                <c:pt idx="0">
                  <c:v>kTsoil_lin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kTsoil_synthetic_lin!$B$2:$B$52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0.10100000000000001</c:v>
                </c:pt>
                <c:pt idx="11">
                  <c:v>0.10200000000000001</c:v>
                </c:pt>
                <c:pt idx="12">
                  <c:v>0.10300000000000001</c:v>
                </c:pt>
                <c:pt idx="13">
                  <c:v>0.10400000000000001</c:v>
                </c:pt>
                <c:pt idx="14">
                  <c:v>0.10500000000000001</c:v>
                </c:pt>
                <c:pt idx="15">
                  <c:v>0.10600000000000001</c:v>
                </c:pt>
                <c:pt idx="16">
                  <c:v>0.10700000000000001</c:v>
                </c:pt>
                <c:pt idx="17">
                  <c:v>0.10800000000000001</c:v>
                </c:pt>
                <c:pt idx="18">
                  <c:v>0.10900000000000001</c:v>
                </c:pt>
                <c:pt idx="19">
                  <c:v>0.10999999999999999</c:v>
                </c:pt>
                <c:pt idx="20">
                  <c:v>0.11999999999999998</c:v>
                </c:pt>
                <c:pt idx="21">
                  <c:v>0.12999999999999998</c:v>
                </c:pt>
                <c:pt idx="22">
                  <c:v>0.13999999999999999</c:v>
                </c:pt>
                <c:pt idx="23">
                  <c:v>0.15</c:v>
                </c:pt>
                <c:pt idx="24">
                  <c:v>0.16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0.19000000000000003</c:v>
                </c:pt>
                <c:pt idx="28">
                  <c:v>0.20000000000000004</c:v>
                </c:pt>
                <c:pt idx="29">
                  <c:v>0.21000000000000005</c:v>
                </c:pt>
                <c:pt idx="30">
                  <c:v>0.22000000000000006</c:v>
                </c:pt>
                <c:pt idx="31">
                  <c:v>0.23000000000000007</c:v>
                </c:pt>
                <c:pt idx="32">
                  <c:v>0.24000000000000007</c:v>
                </c:pt>
                <c:pt idx="33">
                  <c:v>0.25000000000000006</c:v>
                </c:pt>
                <c:pt idx="34">
                  <c:v>0.26000000000000006</c:v>
                </c:pt>
                <c:pt idx="35">
                  <c:v>0.27000000000000007</c:v>
                </c:pt>
                <c:pt idx="36">
                  <c:v>0.28000000000000008</c:v>
                </c:pt>
                <c:pt idx="37">
                  <c:v>0.29000000000000009</c:v>
                </c:pt>
                <c:pt idx="38">
                  <c:v>0.3000000000000001</c:v>
                </c:pt>
                <c:pt idx="39">
                  <c:v>0.31000000000000011</c:v>
                </c:pt>
                <c:pt idx="40">
                  <c:v>0.32000000000000012</c:v>
                </c:pt>
                <c:pt idx="41">
                  <c:v>0.33000000000000013</c:v>
                </c:pt>
                <c:pt idx="42">
                  <c:v>0.34000000000000014</c:v>
                </c:pt>
                <c:pt idx="43">
                  <c:v>0.35000000000000014</c:v>
                </c:pt>
                <c:pt idx="44">
                  <c:v>0.36000000000000015</c:v>
                </c:pt>
                <c:pt idx="45">
                  <c:v>0.37000000000000016</c:v>
                </c:pt>
                <c:pt idx="46">
                  <c:v>0.38000000000000017</c:v>
                </c:pt>
                <c:pt idx="47">
                  <c:v>0.39000000000000018</c:v>
                </c:pt>
                <c:pt idx="48">
                  <c:v>0.40000000000000019</c:v>
                </c:pt>
                <c:pt idx="49">
                  <c:v>0.4100000000000002</c:v>
                </c:pt>
                <c:pt idx="50">
                  <c:v>0.42000000000000021</c:v>
                </c:pt>
              </c:numCache>
            </c:numRef>
          </c:xVal>
          <c:yVal>
            <c:numRef>
              <c:f>kTsoil_synthetic_lin!$C$2:$C$52</c:f>
              <c:numCache>
                <c:formatCode>0.00</c:formatCode>
                <c:ptCount val="5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0.23823999999999995</c:v>
                </c:pt>
                <c:pt idx="10">
                  <c:v>0.24005939999999998</c:v>
                </c:pt>
                <c:pt idx="11">
                  <c:v>0.2418788</c:v>
                </c:pt>
                <c:pt idx="12">
                  <c:v>0.24369820000000003</c:v>
                </c:pt>
                <c:pt idx="13">
                  <c:v>0.2455176</c:v>
                </c:pt>
                <c:pt idx="14">
                  <c:v>0.24733700000000003</c:v>
                </c:pt>
                <c:pt idx="15">
                  <c:v>0.2491564</c:v>
                </c:pt>
                <c:pt idx="16">
                  <c:v>0.25097580000000003</c:v>
                </c:pt>
                <c:pt idx="17">
                  <c:v>0.2527952</c:v>
                </c:pt>
                <c:pt idx="18">
                  <c:v>0.25461460000000002</c:v>
                </c:pt>
                <c:pt idx="19">
                  <c:v>0.256434</c:v>
                </c:pt>
                <c:pt idx="20">
                  <c:v>0.27462799999999998</c:v>
                </c:pt>
                <c:pt idx="21">
                  <c:v>0.29282199999999997</c:v>
                </c:pt>
                <c:pt idx="22">
                  <c:v>0.31101599999999996</c:v>
                </c:pt>
                <c:pt idx="23">
                  <c:v>0.32921</c:v>
                </c:pt>
                <c:pt idx="24">
                  <c:v>0.34740399999999999</c:v>
                </c:pt>
                <c:pt idx="25">
                  <c:v>0.36559800000000003</c:v>
                </c:pt>
                <c:pt idx="26">
                  <c:v>0.38379200000000002</c:v>
                </c:pt>
                <c:pt idx="27">
                  <c:v>0.40198600000000007</c:v>
                </c:pt>
                <c:pt idx="28">
                  <c:v>0.42018000000000005</c:v>
                </c:pt>
                <c:pt idx="29">
                  <c:v>0.4383740000000001</c:v>
                </c:pt>
                <c:pt idx="30">
                  <c:v>0.45656800000000008</c:v>
                </c:pt>
                <c:pt idx="31">
                  <c:v>0.47476200000000013</c:v>
                </c:pt>
                <c:pt idx="32">
                  <c:v>0.49295600000000012</c:v>
                </c:pt>
                <c:pt idx="33">
                  <c:v>0.5111500000000001</c:v>
                </c:pt>
                <c:pt idx="34">
                  <c:v>0.52934400000000004</c:v>
                </c:pt>
                <c:pt idx="35">
                  <c:v>0.54753800000000008</c:v>
                </c:pt>
                <c:pt idx="36">
                  <c:v>0.56573200000000012</c:v>
                </c:pt>
                <c:pt idx="37">
                  <c:v>0.58392600000000017</c:v>
                </c:pt>
                <c:pt idx="38">
                  <c:v>0.60212000000000021</c:v>
                </c:pt>
                <c:pt idx="39">
                  <c:v>0.62031400000000014</c:v>
                </c:pt>
                <c:pt idx="40">
                  <c:v>0.63850800000000019</c:v>
                </c:pt>
                <c:pt idx="41">
                  <c:v>0.65670200000000023</c:v>
                </c:pt>
                <c:pt idx="42">
                  <c:v>0.67489600000000027</c:v>
                </c:pt>
                <c:pt idx="43">
                  <c:v>0.69309000000000021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</c:ser>
        <c:ser>
          <c:idx val="3"/>
          <c:order val="0"/>
          <c:tx>
            <c:strRef>
              <c:f>kTsoil_synthetic_lin!$D$1</c:f>
              <c:strCache>
                <c:ptCount val="1"/>
                <c:pt idx="0">
                  <c:v>kTsoil_lin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kTsoil_synthetic_lin!$B$2:$B$52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0.10100000000000001</c:v>
                </c:pt>
                <c:pt idx="11">
                  <c:v>0.10200000000000001</c:v>
                </c:pt>
                <c:pt idx="12">
                  <c:v>0.10300000000000001</c:v>
                </c:pt>
                <c:pt idx="13">
                  <c:v>0.10400000000000001</c:v>
                </c:pt>
                <c:pt idx="14">
                  <c:v>0.10500000000000001</c:v>
                </c:pt>
                <c:pt idx="15">
                  <c:v>0.10600000000000001</c:v>
                </c:pt>
                <c:pt idx="16">
                  <c:v>0.10700000000000001</c:v>
                </c:pt>
                <c:pt idx="17">
                  <c:v>0.10800000000000001</c:v>
                </c:pt>
                <c:pt idx="18">
                  <c:v>0.10900000000000001</c:v>
                </c:pt>
                <c:pt idx="19">
                  <c:v>0.10999999999999999</c:v>
                </c:pt>
                <c:pt idx="20">
                  <c:v>0.11999999999999998</c:v>
                </c:pt>
                <c:pt idx="21">
                  <c:v>0.12999999999999998</c:v>
                </c:pt>
                <c:pt idx="22">
                  <c:v>0.13999999999999999</c:v>
                </c:pt>
                <c:pt idx="23">
                  <c:v>0.15</c:v>
                </c:pt>
                <c:pt idx="24">
                  <c:v>0.16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0.19000000000000003</c:v>
                </c:pt>
                <c:pt idx="28">
                  <c:v>0.20000000000000004</c:v>
                </c:pt>
                <c:pt idx="29">
                  <c:v>0.21000000000000005</c:v>
                </c:pt>
                <c:pt idx="30">
                  <c:v>0.22000000000000006</c:v>
                </c:pt>
                <c:pt idx="31">
                  <c:v>0.23000000000000007</c:v>
                </c:pt>
                <c:pt idx="32">
                  <c:v>0.24000000000000007</c:v>
                </c:pt>
                <c:pt idx="33">
                  <c:v>0.25000000000000006</c:v>
                </c:pt>
                <c:pt idx="34">
                  <c:v>0.26000000000000006</c:v>
                </c:pt>
                <c:pt idx="35">
                  <c:v>0.27000000000000007</c:v>
                </c:pt>
                <c:pt idx="36">
                  <c:v>0.28000000000000008</c:v>
                </c:pt>
                <c:pt idx="37">
                  <c:v>0.29000000000000009</c:v>
                </c:pt>
                <c:pt idx="38">
                  <c:v>0.3000000000000001</c:v>
                </c:pt>
                <c:pt idx="39">
                  <c:v>0.31000000000000011</c:v>
                </c:pt>
                <c:pt idx="40">
                  <c:v>0.32000000000000012</c:v>
                </c:pt>
                <c:pt idx="41">
                  <c:v>0.33000000000000013</c:v>
                </c:pt>
                <c:pt idx="42">
                  <c:v>0.34000000000000014</c:v>
                </c:pt>
                <c:pt idx="43">
                  <c:v>0.35000000000000014</c:v>
                </c:pt>
                <c:pt idx="44">
                  <c:v>0.36000000000000015</c:v>
                </c:pt>
                <c:pt idx="45">
                  <c:v>0.37000000000000016</c:v>
                </c:pt>
                <c:pt idx="46">
                  <c:v>0.38000000000000017</c:v>
                </c:pt>
                <c:pt idx="47">
                  <c:v>0.39000000000000018</c:v>
                </c:pt>
                <c:pt idx="48">
                  <c:v>0.40000000000000019</c:v>
                </c:pt>
                <c:pt idx="49">
                  <c:v>0.4100000000000002</c:v>
                </c:pt>
                <c:pt idx="50">
                  <c:v>0.42000000000000021</c:v>
                </c:pt>
              </c:numCache>
            </c:numRef>
          </c:xVal>
          <c:yVal>
            <c:numRef>
              <c:f>kTsoil_synthetic_lin!$D$2:$D$52</c:f>
              <c:numCache>
                <c:formatCode>0.00</c:formatCode>
                <c:ptCount val="51"/>
                <c:pt idx="0">
                  <c:v>7.4494000000000005E-2</c:v>
                </c:pt>
                <c:pt idx="1">
                  <c:v>9.2687999999999993E-2</c:v>
                </c:pt>
                <c:pt idx="2">
                  <c:v>0.11088200000000001</c:v>
                </c:pt>
                <c:pt idx="3">
                  <c:v>0.129076</c:v>
                </c:pt>
                <c:pt idx="4">
                  <c:v>0.14727000000000001</c:v>
                </c:pt>
                <c:pt idx="5">
                  <c:v>0.165464</c:v>
                </c:pt>
                <c:pt idx="6">
                  <c:v>0.18365799999999999</c:v>
                </c:pt>
                <c:pt idx="7">
                  <c:v>0.20185199999999998</c:v>
                </c:pt>
                <c:pt idx="8">
                  <c:v>0.22004599999999996</c:v>
                </c:pt>
                <c:pt idx="9">
                  <c:v>0.23823999999999995</c:v>
                </c:pt>
                <c:pt idx="10">
                  <c:v>0.24005939999999998</c:v>
                </c:pt>
                <c:pt idx="11">
                  <c:v>0.2418788</c:v>
                </c:pt>
                <c:pt idx="12">
                  <c:v>0.24369820000000003</c:v>
                </c:pt>
                <c:pt idx="13">
                  <c:v>0.2455176</c:v>
                </c:pt>
                <c:pt idx="14">
                  <c:v>0.24733700000000003</c:v>
                </c:pt>
                <c:pt idx="15">
                  <c:v>0.2491564</c:v>
                </c:pt>
                <c:pt idx="16">
                  <c:v>0.25097580000000003</c:v>
                </c:pt>
                <c:pt idx="17">
                  <c:v>0.2527952</c:v>
                </c:pt>
                <c:pt idx="18">
                  <c:v>0.25461460000000002</c:v>
                </c:pt>
                <c:pt idx="19">
                  <c:v>0.256434</c:v>
                </c:pt>
                <c:pt idx="20">
                  <c:v>0.27462799999999998</c:v>
                </c:pt>
                <c:pt idx="21">
                  <c:v>0.29282199999999997</c:v>
                </c:pt>
                <c:pt idx="22">
                  <c:v>0.31101599999999996</c:v>
                </c:pt>
                <c:pt idx="23">
                  <c:v>0.32921</c:v>
                </c:pt>
                <c:pt idx="24">
                  <c:v>0.34740399999999999</c:v>
                </c:pt>
                <c:pt idx="25">
                  <c:v>0.36559800000000003</c:v>
                </c:pt>
                <c:pt idx="26">
                  <c:v>0.38379200000000002</c:v>
                </c:pt>
                <c:pt idx="27">
                  <c:v>0.40198600000000007</c:v>
                </c:pt>
                <c:pt idx="28">
                  <c:v>0.42018000000000005</c:v>
                </c:pt>
                <c:pt idx="29">
                  <c:v>0.4383740000000001</c:v>
                </c:pt>
                <c:pt idx="30">
                  <c:v>0.45656800000000008</c:v>
                </c:pt>
                <c:pt idx="31">
                  <c:v>0.47476200000000013</c:v>
                </c:pt>
                <c:pt idx="32">
                  <c:v>0.49295600000000012</c:v>
                </c:pt>
                <c:pt idx="33">
                  <c:v>0.5111500000000001</c:v>
                </c:pt>
                <c:pt idx="34">
                  <c:v>0.52934400000000004</c:v>
                </c:pt>
                <c:pt idx="35">
                  <c:v>0.54753800000000008</c:v>
                </c:pt>
                <c:pt idx="36">
                  <c:v>0.56573200000000012</c:v>
                </c:pt>
                <c:pt idx="37">
                  <c:v>0.58392600000000017</c:v>
                </c:pt>
                <c:pt idx="38">
                  <c:v>0.60212000000000021</c:v>
                </c:pt>
                <c:pt idx="39">
                  <c:v>0.62031400000000014</c:v>
                </c:pt>
                <c:pt idx="40">
                  <c:v>0.63850800000000019</c:v>
                </c:pt>
                <c:pt idx="41">
                  <c:v>0.65670200000000023</c:v>
                </c:pt>
                <c:pt idx="42">
                  <c:v>0.67489600000000027</c:v>
                </c:pt>
                <c:pt idx="43">
                  <c:v>0.69309000000000021</c:v>
                </c:pt>
                <c:pt idx="44">
                  <c:v>0.71128400000000025</c:v>
                </c:pt>
                <c:pt idx="45">
                  <c:v>0.72947800000000029</c:v>
                </c:pt>
                <c:pt idx="46">
                  <c:v>0.74767200000000034</c:v>
                </c:pt>
                <c:pt idx="47">
                  <c:v>0.76586600000000027</c:v>
                </c:pt>
                <c:pt idx="48">
                  <c:v>0.78406000000000031</c:v>
                </c:pt>
                <c:pt idx="49">
                  <c:v>0.80225400000000036</c:v>
                </c:pt>
                <c:pt idx="50">
                  <c:v>0.8204480000000004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0768"/>
        <c:axId val="162681344"/>
      </c:scatterChart>
      <c:valAx>
        <c:axId val="16268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moisture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681344"/>
        <c:crosses val="autoZero"/>
        <c:crossBetween val="midCat"/>
      </c:valAx>
      <c:valAx>
        <c:axId val="162681344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kTu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268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1414597765444"/>
          <c:y val="2.263934057719966E-2"/>
          <c:w val="0.85449292199130844"/>
          <c:h val="0.86124849952614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kTsoil_synthetic_elipse!$D$2</c:f>
              <c:strCache>
                <c:ptCount val="1"/>
                <c:pt idx="0">
                  <c:v>n=2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kTsoil_synthetic_elipse!$B$13:$B$54</c:f>
              <c:numCache>
                <c:formatCode>General</c:formatCode>
                <c:ptCount val="42"/>
                <c:pt idx="0">
                  <c:v>9.9999999999999992E-2</c:v>
                </c:pt>
                <c:pt idx="1">
                  <c:v>0.10100000000000001</c:v>
                </c:pt>
                <c:pt idx="2">
                  <c:v>0.10200000000000001</c:v>
                </c:pt>
                <c:pt idx="3">
                  <c:v>0.10300000000000001</c:v>
                </c:pt>
                <c:pt idx="4">
                  <c:v>0.10400000000000001</c:v>
                </c:pt>
                <c:pt idx="5">
                  <c:v>0.10500000000000001</c:v>
                </c:pt>
                <c:pt idx="6">
                  <c:v>0.10600000000000001</c:v>
                </c:pt>
                <c:pt idx="7">
                  <c:v>0.10700000000000001</c:v>
                </c:pt>
                <c:pt idx="8">
                  <c:v>0.10800000000000001</c:v>
                </c:pt>
                <c:pt idx="9">
                  <c:v>0.10900000000000001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0.42000000000000004</c:v>
                </c:pt>
              </c:numCache>
            </c:numRef>
          </c:xVal>
          <c:yVal>
            <c:numRef>
              <c:f>kTsoil_synthetic_elipse!$D$13:$D$54</c:f>
              <c:numCache>
                <c:formatCode>0.000000</c:formatCode>
                <c:ptCount val="42"/>
                <c:pt idx="0">
                  <c:v>0.05</c:v>
                </c:pt>
                <c:pt idx="1">
                  <c:v>0.12504539641735252</c:v>
                </c:pt>
                <c:pt idx="2">
                  <c:v>0.15604714090323224</c:v>
                </c:pt>
                <c:pt idx="3">
                  <c:v>0.17977886465421677</c:v>
                </c:pt>
                <c:pt idx="4">
                  <c:v>0.19973805252840693</c:v>
                </c:pt>
                <c:pt idx="5">
                  <c:v>0.21728056697039705</c:v>
                </c:pt>
                <c:pt idx="6">
                  <c:v>0.23310233434817279</c:v>
                </c:pt>
                <c:pt idx="7">
                  <c:v>0.24761709098263096</c:v>
                </c:pt>
                <c:pt idx="8">
                  <c:v>0.26109461741124534</c:v>
                </c:pt>
                <c:pt idx="9">
                  <c:v>0.27372244723862099</c:v>
                </c:pt>
                <c:pt idx="10">
                  <c:v>0.28563722614169013</c:v>
                </c:pt>
                <c:pt idx="11">
                  <c:v>0.38058600904303252</c:v>
                </c:pt>
                <c:pt idx="12">
                  <c:v>0.45160505611078927</c:v>
                </c:pt>
                <c:pt idx="13">
                  <c:v>0.50991677236213095</c:v>
                </c:pt>
                <c:pt idx="14">
                  <c:v>0.55989955735786845</c:v>
                </c:pt>
                <c:pt idx="15">
                  <c:v>0.60381313127714853</c:v>
                </c:pt>
                <c:pt idx="16">
                  <c:v>0.64300734805207116</c:v>
                </c:pt>
                <c:pt idx="17">
                  <c:v>0.67836593637784037</c:v>
                </c:pt>
                <c:pt idx="18">
                  <c:v>0.71050517775695765</c:v>
                </c:pt>
                <c:pt idx="19">
                  <c:v>0.7398751585431963</c:v>
                </c:pt>
                <c:pt idx="20">
                  <c:v>0.76681635276669735</c:v>
                </c:pt>
                <c:pt idx="21">
                  <c:v>0.7915935123098099</c:v>
                </c:pt>
                <c:pt idx="22">
                  <c:v>0.8144170956315343</c:v>
                </c:pt>
                <c:pt idx="23">
                  <c:v>0.83545742047230043</c:v>
                </c:pt>
                <c:pt idx="24">
                  <c:v>0.85485435163372891</c:v>
                </c:pt>
                <c:pt idx="25">
                  <c:v>0.87272413359521683</c:v>
                </c:pt>
                <c:pt idx="26">
                  <c:v>0.88916433274046525</c:v>
                </c:pt>
                <c:pt idx="27">
                  <c:v>0.90425749009007828</c:v>
                </c:pt>
                <c:pt idx="28">
                  <c:v>0.91807387133454843</c:v>
                </c:pt>
                <c:pt idx="29">
                  <c:v>0.93067357034261011</c:v>
                </c:pt>
                <c:pt idx="30">
                  <c:v>0.94210814007818033</c:v>
                </c:pt>
                <c:pt idx="31">
                  <c:v>0.95242187161825831</c:v>
                </c:pt>
                <c:pt idx="32">
                  <c:v>0.96165280663405528</c:v>
                </c:pt>
                <c:pt idx="33">
                  <c:v>0.96983354472426164</c:v>
                </c:pt>
                <c:pt idx="34">
                  <c:v>0.9769918903872622</c:v>
                </c:pt>
                <c:pt idx="35">
                  <c:v>0.98315137270166408</c:v>
                </c:pt>
                <c:pt idx="36">
                  <c:v>0.98833166236344705</c:v>
                </c:pt>
                <c:pt idx="37">
                  <c:v>0.99254890456676048</c:v>
                </c:pt>
                <c:pt idx="38">
                  <c:v>0.99581598162314322</c:v>
                </c:pt>
                <c:pt idx="39">
                  <c:v>0.99814271572110913</c:v>
                </c:pt>
                <c:pt idx="40">
                  <c:v>0.99953601950834392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3648"/>
        <c:axId val="162684224"/>
      </c:scatterChart>
      <c:valAx>
        <c:axId val="162683648"/>
        <c:scaling>
          <c:orientation val="minMax"/>
          <c:min val="5.000000000000001E-2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Soil moisture</a:t>
                </a:r>
              </a:p>
            </c:rich>
          </c:tx>
          <c:layout/>
          <c:overlay val="0"/>
        </c:title>
        <c:numFmt formatCode="0.0%" sourceLinked="0"/>
        <c:majorTickMark val="out"/>
        <c:minorTickMark val="none"/>
        <c:tickLblPos val="nextTo"/>
        <c:crossAx val="162684224"/>
        <c:crosses val="autoZero"/>
        <c:crossBetween val="midCat"/>
      </c:valAx>
      <c:valAx>
        <c:axId val="16268422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 i="1"/>
                </a:pPr>
                <a:r>
                  <a:rPr lang="en-US" sz="2400" b="1" i="1"/>
                  <a:t>k</a:t>
                </a:r>
                <a:r>
                  <a:rPr lang="en-US" sz="2400" b="1" i="1" baseline="-10000"/>
                  <a:t>T</a:t>
                </a:r>
                <a:r>
                  <a:rPr lang="en-US" sz="2400" b="1" i="1" baseline="-25000"/>
                  <a:t>soil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62683648"/>
        <c:crosses val="autoZero"/>
        <c:crossBetween val="midCat"/>
        <c:min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57637254106125"/>
          <c:y val="6.9683581219014301E-2"/>
          <c:w val="0.78561268501231163"/>
          <c:h val="0.77706401283172932"/>
        </c:manualLayout>
      </c:layout>
      <c:scatterChart>
        <c:scatterStyle val="lineMarker"/>
        <c:varyColors val="0"/>
        <c:ser>
          <c:idx val="0"/>
          <c:order val="1"/>
          <c:tx>
            <c:strRef>
              <c:f>kTsoil_synthetic_elipse!$C$3</c:f>
              <c:strCache>
                <c:ptCount val="1"/>
                <c:pt idx="0">
                  <c:v>kTsoil_elpsFC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kTsoil_synthetic_elipse!$B$4:$B$54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0.10100000000000001</c:v>
                </c:pt>
                <c:pt idx="11">
                  <c:v>0.10200000000000001</c:v>
                </c:pt>
                <c:pt idx="12">
                  <c:v>0.10300000000000001</c:v>
                </c:pt>
                <c:pt idx="13">
                  <c:v>0.10400000000000001</c:v>
                </c:pt>
                <c:pt idx="14">
                  <c:v>0.10500000000000001</c:v>
                </c:pt>
                <c:pt idx="15">
                  <c:v>0.10600000000000001</c:v>
                </c:pt>
                <c:pt idx="16">
                  <c:v>0.10700000000000001</c:v>
                </c:pt>
                <c:pt idx="17">
                  <c:v>0.10800000000000001</c:v>
                </c:pt>
                <c:pt idx="18">
                  <c:v>0.10900000000000001</c:v>
                </c:pt>
                <c:pt idx="19">
                  <c:v>0.10999999999999999</c:v>
                </c:pt>
                <c:pt idx="20">
                  <c:v>0.11999999999999998</c:v>
                </c:pt>
                <c:pt idx="21">
                  <c:v>0.12999999999999998</c:v>
                </c:pt>
                <c:pt idx="22">
                  <c:v>0.13999999999999999</c:v>
                </c:pt>
                <c:pt idx="23">
                  <c:v>0.15</c:v>
                </c:pt>
                <c:pt idx="24">
                  <c:v>0.16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0.19000000000000003</c:v>
                </c:pt>
                <c:pt idx="28">
                  <c:v>0.20000000000000004</c:v>
                </c:pt>
                <c:pt idx="29">
                  <c:v>0.21000000000000005</c:v>
                </c:pt>
                <c:pt idx="30">
                  <c:v>0.22000000000000006</c:v>
                </c:pt>
                <c:pt idx="31">
                  <c:v>0.23000000000000007</c:v>
                </c:pt>
                <c:pt idx="32">
                  <c:v>0.24000000000000007</c:v>
                </c:pt>
                <c:pt idx="33">
                  <c:v>0.25000000000000006</c:v>
                </c:pt>
                <c:pt idx="34">
                  <c:v>0.26000000000000006</c:v>
                </c:pt>
                <c:pt idx="35">
                  <c:v>0.27000000000000007</c:v>
                </c:pt>
                <c:pt idx="36">
                  <c:v>0.28000000000000008</c:v>
                </c:pt>
                <c:pt idx="37">
                  <c:v>0.29000000000000009</c:v>
                </c:pt>
                <c:pt idx="38">
                  <c:v>0.3000000000000001</c:v>
                </c:pt>
                <c:pt idx="39">
                  <c:v>0.31000000000000011</c:v>
                </c:pt>
                <c:pt idx="40">
                  <c:v>0.32000000000000012</c:v>
                </c:pt>
                <c:pt idx="41">
                  <c:v>0.33000000000000013</c:v>
                </c:pt>
                <c:pt idx="42">
                  <c:v>0.34000000000000014</c:v>
                </c:pt>
                <c:pt idx="43">
                  <c:v>0.35</c:v>
                </c:pt>
                <c:pt idx="44">
                  <c:v>0.36</c:v>
                </c:pt>
                <c:pt idx="45">
                  <c:v>0.37</c:v>
                </c:pt>
                <c:pt idx="46">
                  <c:v>0.38</c:v>
                </c:pt>
                <c:pt idx="47">
                  <c:v>0.39</c:v>
                </c:pt>
                <c:pt idx="48">
                  <c:v>0.4</c:v>
                </c:pt>
                <c:pt idx="49">
                  <c:v>0.41000000000000003</c:v>
                </c:pt>
                <c:pt idx="50">
                  <c:v>0.42000000000000004</c:v>
                </c:pt>
              </c:numCache>
            </c:numRef>
          </c:xVal>
          <c:yVal>
            <c:numRef>
              <c:f>kTsoil_synthetic_elipse!$C$4:$C$54</c:f>
              <c:numCache>
                <c:formatCode>0.000000</c:formatCode>
                <c:ptCount val="5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0.1348855700340181</c:v>
                </c:pt>
                <c:pt idx="11">
                  <c:v>0.16992597716925326</c:v>
                </c:pt>
                <c:pt idx="12">
                  <c:v>0.19673118277994006</c:v>
                </c:pt>
                <c:pt idx="13">
                  <c:v>0.21926003663003324</c:v>
                </c:pt>
                <c:pt idx="14">
                  <c:v>0.23904761305025851</c:v>
                </c:pt>
                <c:pt idx="15">
                  <c:v>0.25688199535000672</c:v>
                </c:pt>
                <c:pt idx="16">
                  <c:v>0.27323180776941319</c:v>
                </c:pt>
                <c:pt idx="17">
                  <c:v>0.28840268454864387</c:v>
                </c:pt>
                <c:pt idx="18">
                  <c:v>0.30260712579022842</c:v>
                </c:pt>
                <c:pt idx="19">
                  <c:v>0.316</c:v>
                </c:pt>
                <c:pt idx="20">
                  <c:v>0.42232244090304327</c:v>
                </c:pt>
                <c:pt idx="21">
                  <c:v>0.50122499930744091</c:v>
                </c:pt>
                <c:pt idx="22">
                  <c:v>0.56545707871752049</c:v>
                </c:pt>
                <c:pt idx="23">
                  <c:v>0.62000000000000011</c:v>
                </c:pt>
                <c:pt idx="24">
                  <c:v>0.66742691875233306</c:v>
                </c:pt>
                <c:pt idx="25">
                  <c:v>0.70927535977010414</c:v>
                </c:pt>
                <c:pt idx="26">
                  <c:v>0.74655150563328787</c:v>
                </c:pt>
                <c:pt idx="27">
                  <c:v>0.77995616306734494</c:v>
                </c:pt>
                <c:pt idx="28">
                  <c:v>0.81000000000000028</c:v>
                </c:pt>
                <c:pt idx="29">
                  <c:v>0.83706797673390343</c:v>
                </c:pt>
                <c:pt idx="30">
                  <c:v>0.86145794715437984</c:v>
                </c:pt>
                <c:pt idx="31">
                  <c:v>0.88340506357952986</c:v>
                </c:pt>
                <c:pt idx="32">
                  <c:v>0.9030978841844588</c:v>
                </c:pt>
                <c:pt idx="33">
                  <c:v>0.92068938204160977</c:v>
                </c:pt>
                <c:pt idx="34">
                  <c:v>0.93630468801648581</c:v>
                </c:pt>
                <c:pt idx="35">
                  <c:v>0.95004666545685301</c:v>
                </c:pt>
                <c:pt idx="36">
                  <c:v>0.96200000000000008</c:v>
                </c:pt>
                <c:pt idx="37">
                  <c:v>0.97223424356288146</c:v>
                </c:pt>
                <c:pt idx="38">
                  <c:v>0.98080610225760778</c:v>
                </c:pt>
                <c:pt idx="39">
                  <c:v>0.98776116362323307</c:v>
                </c:pt>
                <c:pt idx="40">
                  <c:v>0.99313519709530518</c:v>
                </c:pt>
                <c:pt idx="41">
                  <c:v>0.99695512037266065</c:v>
                </c:pt>
                <c:pt idx="42">
                  <c:v>0.99923969575655658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</c:ser>
        <c:ser>
          <c:idx val="3"/>
          <c:order val="0"/>
          <c:tx>
            <c:strRef>
              <c:f>kTsoil_synthetic_elipse!$D$3</c:f>
              <c:strCache>
                <c:ptCount val="1"/>
                <c:pt idx="0">
                  <c:v>kTsoil_elpsPOR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kTsoil_synthetic_elipse!$B$4:$B$54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0.10100000000000001</c:v>
                </c:pt>
                <c:pt idx="11">
                  <c:v>0.10200000000000001</c:v>
                </c:pt>
                <c:pt idx="12">
                  <c:v>0.10300000000000001</c:v>
                </c:pt>
                <c:pt idx="13">
                  <c:v>0.10400000000000001</c:v>
                </c:pt>
                <c:pt idx="14">
                  <c:v>0.10500000000000001</c:v>
                </c:pt>
                <c:pt idx="15">
                  <c:v>0.10600000000000001</c:v>
                </c:pt>
                <c:pt idx="16">
                  <c:v>0.10700000000000001</c:v>
                </c:pt>
                <c:pt idx="17">
                  <c:v>0.10800000000000001</c:v>
                </c:pt>
                <c:pt idx="18">
                  <c:v>0.10900000000000001</c:v>
                </c:pt>
                <c:pt idx="19">
                  <c:v>0.10999999999999999</c:v>
                </c:pt>
                <c:pt idx="20">
                  <c:v>0.11999999999999998</c:v>
                </c:pt>
                <c:pt idx="21">
                  <c:v>0.12999999999999998</c:v>
                </c:pt>
                <c:pt idx="22">
                  <c:v>0.13999999999999999</c:v>
                </c:pt>
                <c:pt idx="23">
                  <c:v>0.15</c:v>
                </c:pt>
                <c:pt idx="24">
                  <c:v>0.16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0.19000000000000003</c:v>
                </c:pt>
                <c:pt idx="28">
                  <c:v>0.20000000000000004</c:v>
                </c:pt>
                <c:pt idx="29">
                  <c:v>0.21000000000000005</c:v>
                </c:pt>
                <c:pt idx="30">
                  <c:v>0.22000000000000006</c:v>
                </c:pt>
                <c:pt idx="31">
                  <c:v>0.23000000000000007</c:v>
                </c:pt>
                <c:pt idx="32">
                  <c:v>0.24000000000000007</c:v>
                </c:pt>
                <c:pt idx="33">
                  <c:v>0.25000000000000006</c:v>
                </c:pt>
                <c:pt idx="34">
                  <c:v>0.26000000000000006</c:v>
                </c:pt>
                <c:pt idx="35">
                  <c:v>0.27000000000000007</c:v>
                </c:pt>
                <c:pt idx="36">
                  <c:v>0.28000000000000008</c:v>
                </c:pt>
                <c:pt idx="37">
                  <c:v>0.29000000000000009</c:v>
                </c:pt>
                <c:pt idx="38">
                  <c:v>0.3000000000000001</c:v>
                </c:pt>
                <c:pt idx="39">
                  <c:v>0.31000000000000011</c:v>
                </c:pt>
                <c:pt idx="40">
                  <c:v>0.32000000000000012</c:v>
                </c:pt>
                <c:pt idx="41">
                  <c:v>0.33000000000000013</c:v>
                </c:pt>
                <c:pt idx="42">
                  <c:v>0.34000000000000014</c:v>
                </c:pt>
                <c:pt idx="43">
                  <c:v>0.35</c:v>
                </c:pt>
                <c:pt idx="44">
                  <c:v>0.36</c:v>
                </c:pt>
                <c:pt idx="45">
                  <c:v>0.37</c:v>
                </c:pt>
                <c:pt idx="46">
                  <c:v>0.38</c:v>
                </c:pt>
                <c:pt idx="47">
                  <c:v>0.39</c:v>
                </c:pt>
                <c:pt idx="48">
                  <c:v>0.4</c:v>
                </c:pt>
                <c:pt idx="49">
                  <c:v>0.41000000000000003</c:v>
                </c:pt>
                <c:pt idx="50">
                  <c:v>0.42000000000000004</c:v>
                </c:pt>
              </c:numCache>
            </c:numRef>
          </c:xVal>
          <c:yVal>
            <c:numRef>
              <c:f>kTsoil_synthetic_elipse!$D$4:$D$54</c:f>
              <c:numCache>
                <c:formatCode>0.000000</c:formatCode>
                <c:ptCount val="5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0.12504539641735252</c:v>
                </c:pt>
                <c:pt idx="11">
                  <c:v>0.15604714090323224</c:v>
                </c:pt>
                <c:pt idx="12">
                  <c:v>0.17977886465421677</c:v>
                </c:pt>
                <c:pt idx="13">
                  <c:v>0.19973805252840693</c:v>
                </c:pt>
                <c:pt idx="14">
                  <c:v>0.21728056697039705</c:v>
                </c:pt>
                <c:pt idx="15">
                  <c:v>0.23310233434817279</c:v>
                </c:pt>
                <c:pt idx="16">
                  <c:v>0.24761709098263096</c:v>
                </c:pt>
                <c:pt idx="17">
                  <c:v>0.26109461741124534</c:v>
                </c:pt>
                <c:pt idx="18">
                  <c:v>0.27372244723862099</c:v>
                </c:pt>
                <c:pt idx="19">
                  <c:v>0.28563722614169013</c:v>
                </c:pt>
                <c:pt idx="20">
                  <c:v>0.38058600904303252</c:v>
                </c:pt>
                <c:pt idx="21">
                  <c:v>0.45160505611078927</c:v>
                </c:pt>
                <c:pt idx="22">
                  <c:v>0.50991677236213095</c:v>
                </c:pt>
                <c:pt idx="23">
                  <c:v>0.55989955735786845</c:v>
                </c:pt>
                <c:pt idx="24">
                  <c:v>0.60381313127714853</c:v>
                </c:pt>
                <c:pt idx="25">
                  <c:v>0.64300734805207116</c:v>
                </c:pt>
                <c:pt idx="26">
                  <c:v>0.67836593637784037</c:v>
                </c:pt>
                <c:pt idx="27">
                  <c:v>0.71050517775695765</c:v>
                </c:pt>
                <c:pt idx="28">
                  <c:v>0.7398751585431963</c:v>
                </c:pt>
                <c:pt idx="29">
                  <c:v>0.76681635276669735</c:v>
                </c:pt>
                <c:pt idx="30">
                  <c:v>0.7915935123098099</c:v>
                </c:pt>
                <c:pt idx="31">
                  <c:v>0.8144170956315343</c:v>
                </c:pt>
                <c:pt idx="32">
                  <c:v>0.83545742047230043</c:v>
                </c:pt>
                <c:pt idx="33">
                  <c:v>0.85485435163372891</c:v>
                </c:pt>
                <c:pt idx="34">
                  <c:v>0.87272413359521683</c:v>
                </c:pt>
                <c:pt idx="35">
                  <c:v>0.88916433274046525</c:v>
                </c:pt>
                <c:pt idx="36">
                  <c:v>0.90425749009007828</c:v>
                </c:pt>
                <c:pt idx="37">
                  <c:v>0.91807387133454843</c:v>
                </c:pt>
                <c:pt idx="38">
                  <c:v>0.93067357034261011</c:v>
                </c:pt>
                <c:pt idx="39">
                  <c:v>0.94210814007818033</c:v>
                </c:pt>
                <c:pt idx="40">
                  <c:v>0.95242187161825831</c:v>
                </c:pt>
                <c:pt idx="41">
                  <c:v>0.96165280663405528</c:v>
                </c:pt>
                <c:pt idx="42">
                  <c:v>0.96983354472426164</c:v>
                </c:pt>
                <c:pt idx="43">
                  <c:v>0.9769918903872622</c:v>
                </c:pt>
                <c:pt idx="44">
                  <c:v>0.98315137270166408</c:v>
                </c:pt>
                <c:pt idx="45">
                  <c:v>0.98833166236344705</c:v>
                </c:pt>
                <c:pt idx="46">
                  <c:v>0.99254890456676048</c:v>
                </c:pt>
                <c:pt idx="47">
                  <c:v>0.99581598162314322</c:v>
                </c:pt>
                <c:pt idx="48">
                  <c:v>0.99814271572110913</c:v>
                </c:pt>
                <c:pt idx="49">
                  <c:v>0.99953601950834392</c:v>
                </c:pt>
                <c:pt idx="5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1792"/>
        <c:axId val="178522368"/>
      </c:scatterChart>
      <c:valAx>
        <c:axId val="17852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moisture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522368"/>
        <c:crosses val="autoZero"/>
        <c:crossBetween val="midCat"/>
      </c:valAx>
      <c:valAx>
        <c:axId val="17852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k</a:t>
                </a:r>
                <a:r>
                  <a:rPr lang="en-US" sz="1000" b="1" i="0" u="none" strike="noStrike" baseline="-10000">
                    <a:effectLst/>
                  </a:rPr>
                  <a:t>T</a:t>
                </a:r>
                <a:r>
                  <a:rPr lang="en-US" sz="1000" b="1" i="0" u="none" strike="noStrike" baseline="-25000">
                    <a:effectLst/>
                  </a:rPr>
                  <a:t>soil</a:t>
                </a:r>
                <a:endParaRPr lang="en-US"/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17852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897035411557166"/>
          <c:y val="8.6300373956004539E-2"/>
          <c:w val="0.16540123058388193"/>
          <c:h val="8.95470708664272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9052093520323E-2"/>
          <c:y val="6.9683581219014301E-2"/>
          <c:w val="0.86073000157950807"/>
          <c:h val="0.82860296220788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kTsoil_synthetic_exp!$D$1</c:f>
              <c:strCache>
                <c:ptCount val="1"/>
                <c:pt idx="0">
                  <c:v>REF</c:v>
                </c:pt>
              </c:strCache>
            </c:strRef>
          </c:tx>
          <c:marker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kTsoil_synthetic_exp!$B$2:$B$43</c:f>
              <c:numCache>
                <c:formatCode>General</c:formatCode>
                <c:ptCount val="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</c:numCache>
            </c:numRef>
          </c:xVal>
          <c:yVal>
            <c:numRef>
              <c:f>kTsoil_synthetic_exp!$D$2:$D$43</c:f>
              <c:numCache>
                <c:formatCode>General</c:formatCode>
                <c:ptCount val="42"/>
                <c:pt idx="9">
                  <c:v>0.05</c:v>
                </c:pt>
                <c:pt idx="19">
                  <c:v>0.9</c:v>
                </c:pt>
                <c:pt idx="34">
                  <c:v>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kTsoil_synthetic_exp!$C$1</c:f>
              <c:strCache>
                <c:ptCount val="1"/>
                <c:pt idx="0">
                  <c:v>kTsoil_exp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9"/>
            <c:bubble3D val="0"/>
          </c:dPt>
          <c:xVal>
            <c:numRef>
              <c:f>kTsoil_synthetic_exp!$B$2:$B$43</c:f>
              <c:numCache>
                <c:formatCode>General</c:formatCode>
                <c:ptCount val="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</c:numCache>
            </c:numRef>
          </c:xVal>
          <c:yVal>
            <c:numRef>
              <c:f>kTsoil_synthetic_exp!$C$2:$C$43</c:f>
              <c:numCache>
                <c:formatCode>0.00</c:formatCode>
                <c:ptCount val="42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0.26968966174864273</c:v>
                </c:pt>
                <c:pt idx="11">
                  <c:v>0.29026040431087452</c:v>
                </c:pt>
                <c:pt idx="12">
                  <c:v>0.31025172819669156</c:v>
                </c:pt>
                <c:pt idx="13">
                  <c:v>0.32967995396436067</c:v>
                </c:pt>
                <c:pt idx="14">
                  <c:v>0.34856094246894442</c:v>
                </c:pt>
                <c:pt idx="15">
                  <c:v>0.36691010781081868</c:v>
                </c:pt>
                <c:pt idx="16">
                  <c:v>0.38474242991946783</c:v>
                </c:pt>
                <c:pt idx="17">
                  <c:v>0.4020724667828306</c:v>
                </c:pt>
                <c:pt idx="18">
                  <c:v>0.41891436633217993</c:v>
                </c:pt>
                <c:pt idx="19">
                  <c:v>0.43528187799224083</c:v>
                </c:pt>
                <c:pt idx="20">
                  <c:v>0.45118836390597372</c:v>
                </c:pt>
                <c:pt idx="21">
                  <c:v>0.46664680984318818</c:v>
                </c:pt>
                <c:pt idx="22">
                  <c:v>0.48166983580189338</c:v>
                </c:pt>
                <c:pt idx="23">
                  <c:v>0.49626970631103684</c:v>
                </c:pt>
                <c:pt idx="24">
                  <c:v>0.51045834044304694</c:v>
                </c:pt>
                <c:pt idx="25">
                  <c:v>0.5242473215443495</c:v>
                </c:pt>
                <c:pt idx="26">
                  <c:v>0.53764790669180385</c:v>
                </c:pt>
                <c:pt idx="27">
                  <c:v>0.55067103588277855</c:v>
                </c:pt>
                <c:pt idx="28">
                  <c:v>0.56332734096636949</c:v>
                </c:pt>
                <c:pt idx="29">
                  <c:v>0.57562715432305023</c:v>
                </c:pt>
                <c:pt idx="30">
                  <c:v>0.58758051729984229</c:v>
                </c:pt>
                <c:pt idx="31">
                  <c:v>0.59919718840789082</c:v>
                </c:pt>
                <c:pt idx="32">
                  <c:v>0.61048665128913837</c:v>
                </c:pt>
                <c:pt idx="33">
                  <c:v>0.62145812245859922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4672"/>
        <c:axId val="178525248"/>
      </c:scatterChart>
      <c:valAx>
        <c:axId val="17852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moisture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525248"/>
        <c:crosses val="autoZero"/>
        <c:crossBetween val="midCat"/>
      </c:valAx>
      <c:valAx>
        <c:axId val="17852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k</a:t>
                </a:r>
                <a:r>
                  <a:rPr lang="en-US" sz="1000" b="1" i="0" u="none" strike="noStrike" baseline="-10000">
                    <a:effectLst/>
                  </a:rPr>
                  <a:t>T</a:t>
                </a:r>
                <a:r>
                  <a:rPr lang="en-US" sz="1000" b="1" i="0" u="none" strike="noStrike" baseline="-25000">
                    <a:effectLst/>
                  </a:rPr>
                  <a:t>soil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52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9052093520323E-2"/>
          <c:y val="6.9683581219014301E-2"/>
          <c:w val="0.86073000157950807"/>
          <c:h val="0.82860296220788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kTsoil_synthetic_hyperbole!$D$1</c:f>
              <c:strCache>
                <c:ptCount val="1"/>
                <c:pt idx="0">
                  <c:v>REF</c:v>
                </c:pt>
              </c:strCache>
            </c:strRef>
          </c:tx>
          <c:marker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kTsoil_synthetic_hyperbole!$B$2:$B$43</c:f>
              <c:numCache>
                <c:formatCode>General</c:formatCode>
                <c:ptCount val="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</c:numCache>
            </c:numRef>
          </c:xVal>
          <c:yVal>
            <c:numRef>
              <c:f>kTsoil_synthetic_hyperbole!$D$2:$D$43</c:f>
              <c:numCache>
                <c:formatCode>General</c:formatCode>
                <c:ptCount val="42"/>
                <c:pt idx="9">
                  <c:v>0.05</c:v>
                </c:pt>
                <c:pt idx="19">
                  <c:v>0.9</c:v>
                </c:pt>
                <c:pt idx="34">
                  <c:v>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kTsoil_synthetic_hyperbole!$C$1</c:f>
              <c:strCache>
                <c:ptCount val="1"/>
                <c:pt idx="0">
                  <c:v>kTu_hpbl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9"/>
            <c:bubble3D val="0"/>
          </c:dPt>
          <c:xVal>
            <c:numRef>
              <c:f>kTsoil_synthetic_hyperbole!$B$2:$B$43</c:f>
              <c:numCache>
                <c:formatCode>General</c:formatCode>
                <c:ptCount val="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</c:numCache>
            </c:numRef>
          </c:xVal>
          <c:yVal>
            <c:numRef>
              <c:f>kTsoil_synthetic_hyperbole!$C$2:$C$43</c:f>
              <c:numCache>
                <c:formatCode>0.00</c:formatCode>
                <c:ptCount val="42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0.54545454545454541</c:v>
                </c:pt>
                <c:pt idx="11">
                  <c:v>0.58333333333333326</c:v>
                </c:pt>
                <c:pt idx="12">
                  <c:v>0.61538461538461531</c:v>
                </c:pt>
                <c:pt idx="13">
                  <c:v>0.64285714285714279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0.70588235294117641</c:v>
                </c:pt>
                <c:pt idx="17">
                  <c:v>0.72222222222222232</c:v>
                </c:pt>
                <c:pt idx="18">
                  <c:v>0.73684210526315796</c:v>
                </c:pt>
                <c:pt idx="19">
                  <c:v>0.75</c:v>
                </c:pt>
                <c:pt idx="20">
                  <c:v>0.76190476190476197</c:v>
                </c:pt>
                <c:pt idx="21">
                  <c:v>0.77272727272727271</c:v>
                </c:pt>
                <c:pt idx="22">
                  <c:v>0.78260869565217395</c:v>
                </c:pt>
                <c:pt idx="23">
                  <c:v>0.79166666666666674</c:v>
                </c:pt>
                <c:pt idx="24">
                  <c:v>0.8</c:v>
                </c:pt>
                <c:pt idx="25">
                  <c:v>0.80769230769230771</c:v>
                </c:pt>
                <c:pt idx="26">
                  <c:v>0.81481481481481488</c:v>
                </c:pt>
                <c:pt idx="27">
                  <c:v>0.82142857142857151</c:v>
                </c:pt>
                <c:pt idx="28">
                  <c:v>0.82758620689655182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0.84848484848484851</c:v>
                </c:pt>
                <c:pt idx="33">
                  <c:v>0.85294117647058831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7552"/>
        <c:axId val="178577408"/>
      </c:scatterChart>
      <c:valAx>
        <c:axId val="17852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moisture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577408"/>
        <c:crosses val="autoZero"/>
        <c:crossBetween val="midCat"/>
      </c:valAx>
      <c:valAx>
        <c:axId val="17857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k</a:t>
                </a:r>
                <a:r>
                  <a:rPr lang="en-US" sz="1000" b="1" i="0" u="none" strike="noStrike" baseline="-10000">
                    <a:effectLst/>
                  </a:rPr>
                  <a:t>T</a:t>
                </a:r>
                <a:r>
                  <a:rPr lang="en-US" sz="1000" b="1" i="0" u="none" strike="noStrike" baseline="-25000">
                    <a:effectLst/>
                  </a:rPr>
                  <a:t>soil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52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875110736944044E-2"/>
          <c:y val="1.8355063380696968E-2"/>
          <c:w val="0.91925793866961603"/>
          <c:h val="0.86019189696273224"/>
        </c:manualLayout>
      </c:layout>
      <c:lineChart>
        <c:grouping val="standard"/>
        <c:varyColors val="0"/>
        <c:ser>
          <c:idx val="0"/>
          <c:order val="0"/>
          <c:tx>
            <c:strRef>
              <c:f>TEST1year!$E$2</c:f>
              <c:strCache>
                <c:ptCount val="1"/>
                <c:pt idx="0">
                  <c:v>Tsoil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yyyy-mm-dd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TEST1year!$E$3:$E$732</c:f>
              <c:numCache>
                <c:formatCode>General</c:formatCode>
                <c:ptCount val="730"/>
                <c:pt idx="0">
                  <c:v>0.132185382514</c:v>
                </c:pt>
                <c:pt idx="1">
                  <c:v>0.132185382514</c:v>
                </c:pt>
                <c:pt idx="2">
                  <c:v>0.132185382514</c:v>
                </c:pt>
                <c:pt idx="3">
                  <c:v>0.132185382514</c:v>
                </c:pt>
                <c:pt idx="4">
                  <c:v>0.132185382514</c:v>
                </c:pt>
                <c:pt idx="5">
                  <c:v>0.132185382514</c:v>
                </c:pt>
                <c:pt idx="6">
                  <c:v>0.132185382514</c:v>
                </c:pt>
                <c:pt idx="7">
                  <c:v>0.132185382514</c:v>
                </c:pt>
                <c:pt idx="8">
                  <c:v>5.7878653210100002E-2</c:v>
                </c:pt>
                <c:pt idx="9">
                  <c:v>0.164505704462</c:v>
                </c:pt>
                <c:pt idx="10">
                  <c:v>0.131031339469</c:v>
                </c:pt>
                <c:pt idx="11">
                  <c:v>0.121819809111</c:v>
                </c:pt>
                <c:pt idx="12">
                  <c:v>0.22456090779499999</c:v>
                </c:pt>
                <c:pt idx="13">
                  <c:v>0.22456090779499999</c:v>
                </c:pt>
                <c:pt idx="14">
                  <c:v>0.22456090779499999</c:v>
                </c:pt>
                <c:pt idx="15">
                  <c:v>0.22456090779499999</c:v>
                </c:pt>
                <c:pt idx="16">
                  <c:v>0.15959281917400001</c:v>
                </c:pt>
                <c:pt idx="17">
                  <c:v>0.24999689949000001</c:v>
                </c:pt>
                <c:pt idx="18">
                  <c:v>0.20934200291800001</c:v>
                </c:pt>
                <c:pt idx="19">
                  <c:v>0.13759079733499999</c:v>
                </c:pt>
                <c:pt idx="20">
                  <c:v>0.19295364309800001</c:v>
                </c:pt>
                <c:pt idx="21">
                  <c:v>0.111763128579</c:v>
                </c:pt>
                <c:pt idx="22">
                  <c:v>0.17139991316100001</c:v>
                </c:pt>
                <c:pt idx="23">
                  <c:v>0.23710460290999999</c:v>
                </c:pt>
                <c:pt idx="24">
                  <c:v>0.19809991128400001</c:v>
                </c:pt>
                <c:pt idx="25">
                  <c:v>0.19809991128400001</c:v>
                </c:pt>
                <c:pt idx="26">
                  <c:v>0.100018695772</c:v>
                </c:pt>
                <c:pt idx="27">
                  <c:v>0.14709029790600001</c:v>
                </c:pt>
                <c:pt idx="28">
                  <c:v>0.16280662888899999</c:v>
                </c:pt>
                <c:pt idx="29">
                  <c:v>4.4994590095600001E-2</c:v>
                </c:pt>
                <c:pt idx="30">
                  <c:v>0.19750814318599999</c:v>
                </c:pt>
                <c:pt idx="31">
                  <c:v>0.193076122963</c:v>
                </c:pt>
                <c:pt idx="32">
                  <c:v>0.193076122963</c:v>
                </c:pt>
                <c:pt idx="33">
                  <c:v>7.1026659360800007E-2</c:v>
                </c:pt>
                <c:pt idx="34">
                  <c:v>0.19713449265999999</c:v>
                </c:pt>
                <c:pt idx="35">
                  <c:v>0.193320108332</c:v>
                </c:pt>
                <c:pt idx="36">
                  <c:v>0.193320108332</c:v>
                </c:pt>
                <c:pt idx="37">
                  <c:v>0.193320108332</c:v>
                </c:pt>
                <c:pt idx="38">
                  <c:v>0.193320108332</c:v>
                </c:pt>
                <c:pt idx="39">
                  <c:v>0.193320108332</c:v>
                </c:pt>
                <c:pt idx="40">
                  <c:v>0.193320108332</c:v>
                </c:pt>
                <c:pt idx="41">
                  <c:v>0.193320108332</c:v>
                </c:pt>
                <c:pt idx="42">
                  <c:v>0.14785112816900001</c:v>
                </c:pt>
                <c:pt idx="43">
                  <c:v>0.107069734867</c:v>
                </c:pt>
                <c:pt idx="44">
                  <c:v>5.6985595876499998E-2</c:v>
                </c:pt>
                <c:pt idx="45">
                  <c:v>8.4104251131400007E-2</c:v>
                </c:pt>
                <c:pt idx="46">
                  <c:v>0.120476402614</c:v>
                </c:pt>
                <c:pt idx="47">
                  <c:v>0.15309516637600001</c:v>
                </c:pt>
                <c:pt idx="48">
                  <c:v>0.110785238597</c:v>
                </c:pt>
                <c:pt idx="49">
                  <c:v>2.2054685471E-2</c:v>
                </c:pt>
                <c:pt idx="50">
                  <c:v>6.9028770927399993E-2</c:v>
                </c:pt>
                <c:pt idx="51">
                  <c:v>9.8254964324499997E-2</c:v>
                </c:pt>
                <c:pt idx="52">
                  <c:v>6.1215411808300001E-2</c:v>
                </c:pt>
                <c:pt idx="53">
                  <c:v>0.154660584441</c:v>
                </c:pt>
                <c:pt idx="54">
                  <c:v>0.154660584441</c:v>
                </c:pt>
                <c:pt idx="55">
                  <c:v>0.14330052330900001</c:v>
                </c:pt>
                <c:pt idx="56">
                  <c:v>0.110858660392</c:v>
                </c:pt>
                <c:pt idx="57">
                  <c:v>0.101396068421</c:v>
                </c:pt>
                <c:pt idx="58">
                  <c:v>0.103709254729</c:v>
                </c:pt>
                <c:pt idx="59">
                  <c:v>0.12901867733399999</c:v>
                </c:pt>
                <c:pt idx="60">
                  <c:v>0.12901867733399999</c:v>
                </c:pt>
                <c:pt idx="61">
                  <c:v>0.13367024640299999</c:v>
                </c:pt>
                <c:pt idx="62">
                  <c:v>6.6448440070699999E-2</c:v>
                </c:pt>
                <c:pt idx="63">
                  <c:v>9.6610308030099998E-2</c:v>
                </c:pt>
                <c:pt idx="64">
                  <c:v>8.6372695871800007E-2</c:v>
                </c:pt>
                <c:pt idx="65">
                  <c:v>5.3172818970099997E-2</c:v>
                </c:pt>
                <c:pt idx="66">
                  <c:v>0.13276035006600001</c:v>
                </c:pt>
                <c:pt idx="67">
                  <c:v>0.13081888377699999</c:v>
                </c:pt>
                <c:pt idx="68">
                  <c:v>0.114237289177</c:v>
                </c:pt>
                <c:pt idx="69">
                  <c:v>0.112218323378</c:v>
                </c:pt>
                <c:pt idx="70">
                  <c:v>0.112218323378</c:v>
                </c:pt>
                <c:pt idx="71">
                  <c:v>0.112218323378</c:v>
                </c:pt>
                <c:pt idx="72">
                  <c:v>0.112218323378</c:v>
                </c:pt>
                <c:pt idx="73">
                  <c:v>0.112218323378</c:v>
                </c:pt>
                <c:pt idx="74">
                  <c:v>0.112218323378</c:v>
                </c:pt>
                <c:pt idx="75">
                  <c:v>0.112218323378</c:v>
                </c:pt>
                <c:pt idx="76">
                  <c:v>0.112218323378</c:v>
                </c:pt>
                <c:pt idx="77">
                  <c:v>0.112218323378</c:v>
                </c:pt>
                <c:pt idx="78">
                  <c:v>0.112218323378</c:v>
                </c:pt>
                <c:pt idx="79">
                  <c:v>9.1407086503000001E-2</c:v>
                </c:pt>
                <c:pt idx="80">
                  <c:v>9.1407086503000001E-2</c:v>
                </c:pt>
                <c:pt idx="81">
                  <c:v>9.1407086503000001E-2</c:v>
                </c:pt>
                <c:pt idx="82">
                  <c:v>9.1407086503000001E-2</c:v>
                </c:pt>
                <c:pt idx="83">
                  <c:v>9.1407086503000001E-2</c:v>
                </c:pt>
                <c:pt idx="84">
                  <c:v>9.1407086503000001E-2</c:v>
                </c:pt>
                <c:pt idx="85">
                  <c:v>3.9224720834999997E-2</c:v>
                </c:pt>
                <c:pt idx="86">
                  <c:v>8.7885231976200004E-2</c:v>
                </c:pt>
                <c:pt idx="87">
                  <c:v>0.10051569690999999</c:v>
                </c:pt>
                <c:pt idx="88">
                  <c:v>0.107171879523</c:v>
                </c:pt>
                <c:pt idx="89">
                  <c:v>7.3356350665E-2</c:v>
                </c:pt>
                <c:pt idx="90">
                  <c:v>7.3356350665E-2</c:v>
                </c:pt>
                <c:pt idx="91">
                  <c:v>7.1260745214799998E-2</c:v>
                </c:pt>
                <c:pt idx="92">
                  <c:v>0.109474637512</c:v>
                </c:pt>
                <c:pt idx="93">
                  <c:v>0.119895750432</c:v>
                </c:pt>
                <c:pt idx="94">
                  <c:v>0.106725030764</c:v>
                </c:pt>
                <c:pt idx="95">
                  <c:v>0.116112681016</c:v>
                </c:pt>
                <c:pt idx="96">
                  <c:v>0.108653696678</c:v>
                </c:pt>
                <c:pt idx="97">
                  <c:v>6.6089086703300007E-2</c:v>
                </c:pt>
                <c:pt idx="98">
                  <c:v>6.9959858951500004E-2</c:v>
                </c:pt>
                <c:pt idx="99">
                  <c:v>0.123584844129</c:v>
                </c:pt>
                <c:pt idx="100">
                  <c:v>0.121198911662</c:v>
                </c:pt>
                <c:pt idx="101">
                  <c:v>8.2563145005800004E-2</c:v>
                </c:pt>
                <c:pt idx="102">
                  <c:v>0.103453826907</c:v>
                </c:pt>
                <c:pt idx="103">
                  <c:v>0.103453826907</c:v>
                </c:pt>
                <c:pt idx="104">
                  <c:v>8.2038902164899993E-2</c:v>
                </c:pt>
                <c:pt idx="105">
                  <c:v>0.115413899119</c:v>
                </c:pt>
                <c:pt idx="106">
                  <c:v>2.1578261700699999E-2</c:v>
                </c:pt>
                <c:pt idx="107">
                  <c:v>3.6445196506199998E-2</c:v>
                </c:pt>
                <c:pt idx="108">
                  <c:v>8.0788998620899999E-2</c:v>
                </c:pt>
                <c:pt idx="109">
                  <c:v>0.13412288063899999</c:v>
                </c:pt>
                <c:pt idx="110">
                  <c:v>0.13412288063899999</c:v>
                </c:pt>
                <c:pt idx="111">
                  <c:v>0.13412288063899999</c:v>
                </c:pt>
                <c:pt idx="112">
                  <c:v>0.10574604779000001</c:v>
                </c:pt>
                <c:pt idx="113">
                  <c:v>3.7779667139200002E-2</c:v>
                </c:pt>
                <c:pt idx="114">
                  <c:v>0.120066885097</c:v>
                </c:pt>
                <c:pt idx="115">
                  <c:v>0.113926212325</c:v>
                </c:pt>
                <c:pt idx="116">
                  <c:v>0.113926212325</c:v>
                </c:pt>
                <c:pt idx="117">
                  <c:v>8.38587595992E-2</c:v>
                </c:pt>
                <c:pt idx="118">
                  <c:v>3.1278691206500002E-2</c:v>
                </c:pt>
                <c:pt idx="119">
                  <c:v>0.100414928653</c:v>
                </c:pt>
                <c:pt idx="120">
                  <c:v>3.2849604204299998E-2</c:v>
                </c:pt>
                <c:pt idx="121">
                  <c:v>8.5483235776300001E-2</c:v>
                </c:pt>
                <c:pt idx="122">
                  <c:v>0.161291875645</c:v>
                </c:pt>
                <c:pt idx="123">
                  <c:v>0.18784202305600001</c:v>
                </c:pt>
                <c:pt idx="124">
                  <c:v>0.15445348833399999</c:v>
                </c:pt>
                <c:pt idx="125">
                  <c:v>0.122675894952</c:v>
                </c:pt>
                <c:pt idx="126">
                  <c:v>7.7864737129899997E-2</c:v>
                </c:pt>
                <c:pt idx="127">
                  <c:v>9.8192111934100004E-2</c:v>
                </c:pt>
                <c:pt idx="128">
                  <c:v>0.18054295552999999</c:v>
                </c:pt>
                <c:pt idx="129">
                  <c:v>0.18054295552999999</c:v>
                </c:pt>
                <c:pt idx="130">
                  <c:v>0.18054295552999999</c:v>
                </c:pt>
                <c:pt idx="131">
                  <c:v>8.6001350338700003E-2</c:v>
                </c:pt>
                <c:pt idx="132">
                  <c:v>0.21364236025</c:v>
                </c:pt>
                <c:pt idx="133">
                  <c:v>0.19820727972800001</c:v>
                </c:pt>
                <c:pt idx="134">
                  <c:v>0.19820727972800001</c:v>
                </c:pt>
                <c:pt idx="135">
                  <c:v>0.12816423212899999</c:v>
                </c:pt>
                <c:pt idx="136">
                  <c:v>0.16945089604399999</c:v>
                </c:pt>
                <c:pt idx="137">
                  <c:v>0.11564346742000001</c:v>
                </c:pt>
                <c:pt idx="138">
                  <c:v>6.2387016211199998E-2</c:v>
                </c:pt>
                <c:pt idx="139">
                  <c:v>0.11599699615799999</c:v>
                </c:pt>
                <c:pt idx="140">
                  <c:v>0.11772224243</c:v>
                </c:pt>
                <c:pt idx="141">
                  <c:v>0.131182193246</c:v>
                </c:pt>
                <c:pt idx="142">
                  <c:v>0.12908064523599999</c:v>
                </c:pt>
                <c:pt idx="143">
                  <c:v>0.16306520608799999</c:v>
                </c:pt>
                <c:pt idx="144">
                  <c:v>0.153636863963</c:v>
                </c:pt>
                <c:pt idx="145">
                  <c:v>0.153636863963</c:v>
                </c:pt>
                <c:pt idx="146">
                  <c:v>0.153636863963</c:v>
                </c:pt>
                <c:pt idx="147">
                  <c:v>5.2571907177199999E-2</c:v>
                </c:pt>
                <c:pt idx="148">
                  <c:v>0.21322775843899999</c:v>
                </c:pt>
                <c:pt idx="149">
                  <c:v>0.21322775843899999</c:v>
                </c:pt>
                <c:pt idx="150">
                  <c:v>0.21322775843899999</c:v>
                </c:pt>
                <c:pt idx="151">
                  <c:v>0.21322775843899999</c:v>
                </c:pt>
                <c:pt idx="152">
                  <c:v>0.21322775843899999</c:v>
                </c:pt>
                <c:pt idx="153">
                  <c:v>0.121173609335</c:v>
                </c:pt>
                <c:pt idx="154">
                  <c:v>8.3597156005099996E-2</c:v>
                </c:pt>
                <c:pt idx="155">
                  <c:v>0.17800276413499999</c:v>
                </c:pt>
                <c:pt idx="156">
                  <c:v>0.17800276413499999</c:v>
                </c:pt>
                <c:pt idx="157">
                  <c:v>0.17800276413499999</c:v>
                </c:pt>
                <c:pt idx="158">
                  <c:v>0.17800276413499999</c:v>
                </c:pt>
                <c:pt idx="159">
                  <c:v>0.15432676404599999</c:v>
                </c:pt>
                <c:pt idx="160">
                  <c:v>0.24786654870399999</c:v>
                </c:pt>
                <c:pt idx="161">
                  <c:v>0.24786654870399999</c:v>
                </c:pt>
                <c:pt idx="162">
                  <c:v>0.24786654870399999</c:v>
                </c:pt>
                <c:pt idx="163">
                  <c:v>0.24786654870399999</c:v>
                </c:pt>
                <c:pt idx="164">
                  <c:v>0.24786654870399999</c:v>
                </c:pt>
                <c:pt idx="165">
                  <c:v>0.24786654870399999</c:v>
                </c:pt>
                <c:pt idx="166">
                  <c:v>0.24786654870399999</c:v>
                </c:pt>
                <c:pt idx="167">
                  <c:v>4.21338466693E-2</c:v>
                </c:pt>
                <c:pt idx="168">
                  <c:v>0.125098602</c:v>
                </c:pt>
                <c:pt idx="169">
                  <c:v>0.20864523733199999</c:v>
                </c:pt>
                <c:pt idx="170">
                  <c:v>0.150240229748</c:v>
                </c:pt>
                <c:pt idx="171">
                  <c:v>0.18407160235799999</c:v>
                </c:pt>
                <c:pt idx="172">
                  <c:v>0.20199584403900001</c:v>
                </c:pt>
                <c:pt idx="173">
                  <c:v>0.18334648585400001</c:v>
                </c:pt>
                <c:pt idx="174">
                  <c:v>0.239446122599</c:v>
                </c:pt>
                <c:pt idx="175">
                  <c:v>0.261657448347</c:v>
                </c:pt>
                <c:pt idx="176">
                  <c:v>0.240657960831</c:v>
                </c:pt>
                <c:pt idx="177">
                  <c:v>0.204077109832</c:v>
                </c:pt>
                <c:pt idx="178">
                  <c:v>0.238849226188</c:v>
                </c:pt>
                <c:pt idx="179">
                  <c:v>0.22722474933799999</c:v>
                </c:pt>
                <c:pt idx="180">
                  <c:v>0.22722474933799999</c:v>
                </c:pt>
                <c:pt idx="181">
                  <c:v>0.22722474933799999</c:v>
                </c:pt>
                <c:pt idx="182">
                  <c:v>0.22722474933799999</c:v>
                </c:pt>
                <c:pt idx="183">
                  <c:v>0.22722474933799999</c:v>
                </c:pt>
                <c:pt idx="184">
                  <c:v>0.22722474933799999</c:v>
                </c:pt>
                <c:pt idx="185">
                  <c:v>0.22722474933799999</c:v>
                </c:pt>
                <c:pt idx="186">
                  <c:v>0.17993914985000001</c:v>
                </c:pt>
                <c:pt idx="187">
                  <c:v>0.197294061223</c:v>
                </c:pt>
                <c:pt idx="188">
                  <c:v>0.245941699524</c:v>
                </c:pt>
                <c:pt idx="189">
                  <c:v>0.34065920150500001</c:v>
                </c:pt>
                <c:pt idx="190">
                  <c:v>0.26874294385800002</c:v>
                </c:pt>
                <c:pt idx="191">
                  <c:v>0.26874294385800002</c:v>
                </c:pt>
                <c:pt idx="192">
                  <c:v>0.220999722909</c:v>
                </c:pt>
                <c:pt idx="193">
                  <c:v>0.25716166577499999</c:v>
                </c:pt>
                <c:pt idx="194">
                  <c:v>0.20515112400800001</c:v>
                </c:pt>
                <c:pt idx="195">
                  <c:v>0.137404662579</c:v>
                </c:pt>
                <c:pt idx="196">
                  <c:v>0.32926321500900002</c:v>
                </c:pt>
                <c:pt idx="197">
                  <c:v>0.28679604385200003</c:v>
                </c:pt>
                <c:pt idx="198">
                  <c:v>0.28679604385200003</c:v>
                </c:pt>
                <c:pt idx="199">
                  <c:v>0.28679604385200003</c:v>
                </c:pt>
                <c:pt idx="200">
                  <c:v>0.28679604385200003</c:v>
                </c:pt>
                <c:pt idx="201">
                  <c:v>0.28679604385200003</c:v>
                </c:pt>
                <c:pt idx="202">
                  <c:v>0.21804754531100001</c:v>
                </c:pt>
                <c:pt idx="203">
                  <c:v>6.4926575896899999E-2</c:v>
                </c:pt>
                <c:pt idx="204">
                  <c:v>0.267826043781</c:v>
                </c:pt>
                <c:pt idx="205">
                  <c:v>0.267826043781</c:v>
                </c:pt>
                <c:pt idx="206">
                  <c:v>0.267826043781</c:v>
                </c:pt>
                <c:pt idx="207">
                  <c:v>0.35893347522399999</c:v>
                </c:pt>
                <c:pt idx="208">
                  <c:v>0.30718583110699998</c:v>
                </c:pt>
                <c:pt idx="209">
                  <c:v>0.23769739674699999</c:v>
                </c:pt>
                <c:pt idx="210">
                  <c:v>0.221727255845</c:v>
                </c:pt>
                <c:pt idx="211">
                  <c:v>0.221727255845</c:v>
                </c:pt>
                <c:pt idx="212">
                  <c:v>0.221727255845</c:v>
                </c:pt>
                <c:pt idx="213">
                  <c:v>0.221727255845</c:v>
                </c:pt>
                <c:pt idx="214">
                  <c:v>0.221727255845</c:v>
                </c:pt>
                <c:pt idx="215">
                  <c:v>0.221727255845</c:v>
                </c:pt>
                <c:pt idx="216">
                  <c:v>0.221727255845</c:v>
                </c:pt>
                <c:pt idx="217">
                  <c:v>0.221727255845</c:v>
                </c:pt>
                <c:pt idx="218">
                  <c:v>0.221727255845</c:v>
                </c:pt>
                <c:pt idx="219">
                  <c:v>0.221727255845</c:v>
                </c:pt>
                <c:pt idx="220">
                  <c:v>0.20273370120100001</c:v>
                </c:pt>
                <c:pt idx="221">
                  <c:v>0.20273370120100001</c:v>
                </c:pt>
                <c:pt idx="222">
                  <c:v>0.20273370120100001</c:v>
                </c:pt>
                <c:pt idx="223">
                  <c:v>0.20273370120100001</c:v>
                </c:pt>
                <c:pt idx="224">
                  <c:v>0.20273370120100001</c:v>
                </c:pt>
                <c:pt idx="225">
                  <c:v>0.20273370120100001</c:v>
                </c:pt>
                <c:pt idx="226">
                  <c:v>0.20273370120100001</c:v>
                </c:pt>
                <c:pt idx="227">
                  <c:v>0.20273370120100001</c:v>
                </c:pt>
                <c:pt idx="228">
                  <c:v>0.20273370120100001</c:v>
                </c:pt>
                <c:pt idx="229">
                  <c:v>0.20273370120100001</c:v>
                </c:pt>
                <c:pt idx="230">
                  <c:v>0.17023130670799999</c:v>
                </c:pt>
                <c:pt idx="231">
                  <c:v>0.17023130670799999</c:v>
                </c:pt>
                <c:pt idx="232">
                  <c:v>0.17023130670799999</c:v>
                </c:pt>
                <c:pt idx="233">
                  <c:v>0.17023130670799999</c:v>
                </c:pt>
                <c:pt idx="234">
                  <c:v>0.17023130670799999</c:v>
                </c:pt>
                <c:pt idx="235">
                  <c:v>0.17023130670799999</c:v>
                </c:pt>
                <c:pt idx="236">
                  <c:v>0.17023130670799999</c:v>
                </c:pt>
                <c:pt idx="237">
                  <c:v>0.17023130670799999</c:v>
                </c:pt>
                <c:pt idx="238">
                  <c:v>0.17023130670799999</c:v>
                </c:pt>
                <c:pt idx="239">
                  <c:v>0.140783119121</c:v>
                </c:pt>
                <c:pt idx="240">
                  <c:v>0.13601338411</c:v>
                </c:pt>
                <c:pt idx="241">
                  <c:v>0.13601338411</c:v>
                </c:pt>
                <c:pt idx="242">
                  <c:v>0.13601338411</c:v>
                </c:pt>
                <c:pt idx="243">
                  <c:v>0.13601338411</c:v>
                </c:pt>
                <c:pt idx="244">
                  <c:v>0.13601338411</c:v>
                </c:pt>
                <c:pt idx="245">
                  <c:v>0.13601338411</c:v>
                </c:pt>
                <c:pt idx="246">
                  <c:v>0.13601338411</c:v>
                </c:pt>
                <c:pt idx="247">
                  <c:v>0.13601338411</c:v>
                </c:pt>
                <c:pt idx="248">
                  <c:v>0.13601338411</c:v>
                </c:pt>
                <c:pt idx="249">
                  <c:v>0.13601338411</c:v>
                </c:pt>
                <c:pt idx="250">
                  <c:v>0.11560767298999999</c:v>
                </c:pt>
                <c:pt idx="251">
                  <c:v>0.11560767298999999</c:v>
                </c:pt>
                <c:pt idx="252">
                  <c:v>0.11560767298999999</c:v>
                </c:pt>
                <c:pt idx="253">
                  <c:v>0.11560767298999999</c:v>
                </c:pt>
                <c:pt idx="254">
                  <c:v>0.11560767298999999</c:v>
                </c:pt>
                <c:pt idx="255">
                  <c:v>0.11560767298999999</c:v>
                </c:pt>
                <c:pt idx="256">
                  <c:v>0.182938277678</c:v>
                </c:pt>
                <c:pt idx="257">
                  <c:v>0.178144120509</c:v>
                </c:pt>
                <c:pt idx="258">
                  <c:v>0.164211166331</c:v>
                </c:pt>
                <c:pt idx="259">
                  <c:v>0.26878362918600002</c:v>
                </c:pt>
                <c:pt idx="260">
                  <c:v>0.20637598867900001</c:v>
                </c:pt>
                <c:pt idx="261">
                  <c:v>0.20637598867900001</c:v>
                </c:pt>
                <c:pt idx="262">
                  <c:v>0.20637598867900001</c:v>
                </c:pt>
                <c:pt idx="263">
                  <c:v>0.20637598867900001</c:v>
                </c:pt>
                <c:pt idx="264">
                  <c:v>0.20637598867900001</c:v>
                </c:pt>
                <c:pt idx="265">
                  <c:v>0.20637598867900001</c:v>
                </c:pt>
                <c:pt idx="266">
                  <c:v>0.20637598867900001</c:v>
                </c:pt>
                <c:pt idx="267">
                  <c:v>0.20637598867900001</c:v>
                </c:pt>
                <c:pt idx="268">
                  <c:v>0.20637598867900001</c:v>
                </c:pt>
                <c:pt idx="269">
                  <c:v>0.20637598867900001</c:v>
                </c:pt>
                <c:pt idx="270">
                  <c:v>0.177571486808</c:v>
                </c:pt>
                <c:pt idx="271">
                  <c:v>0.177571486808</c:v>
                </c:pt>
                <c:pt idx="272">
                  <c:v>0.177571486808</c:v>
                </c:pt>
                <c:pt idx="273">
                  <c:v>0.177571486808</c:v>
                </c:pt>
                <c:pt idx="274">
                  <c:v>0.177571486808</c:v>
                </c:pt>
                <c:pt idx="275">
                  <c:v>0.177571486808</c:v>
                </c:pt>
                <c:pt idx="276">
                  <c:v>0.177571486808</c:v>
                </c:pt>
                <c:pt idx="277">
                  <c:v>0.177571486808</c:v>
                </c:pt>
                <c:pt idx="278">
                  <c:v>0.177571486808</c:v>
                </c:pt>
                <c:pt idx="279">
                  <c:v>0.177571486808</c:v>
                </c:pt>
                <c:pt idx="280">
                  <c:v>9.88874847881E-2</c:v>
                </c:pt>
                <c:pt idx="281">
                  <c:v>9.88874847881E-2</c:v>
                </c:pt>
                <c:pt idx="282">
                  <c:v>9.88874847881E-2</c:v>
                </c:pt>
                <c:pt idx="283">
                  <c:v>9.88874847881E-2</c:v>
                </c:pt>
                <c:pt idx="284">
                  <c:v>9.88874847881E-2</c:v>
                </c:pt>
                <c:pt idx="285">
                  <c:v>9.88874847881E-2</c:v>
                </c:pt>
                <c:pt idx="286">
                  <c:v>9.88874847881E-2</c:v>
                </c:pt>
                <c:pt idx="287">
                  <c:v>9.88874847881E-2</c:v>
                </c:pt>
                <c:pt idx="288">
                  <c:v>9.88874847881E-2</c:v>
                </c:pt>
                <c:pt idx="289">
                  <c:v>9.88874847881E-2</c:v>
                </c:pt>
                <c:pt idx="290">
                  <c:v>0.13489320224599999</c:v>
                </c:pt>
                <c:pt idx="291">
                  <c:v>0.199501618943</c:v>
                </c:pt>
                <c:pt idx="292">
                  <c:v>0.199501618943</c:v>
                </c:pt>
                <c:pt idx="293">
                  <c:v>0.199501618943</c:v>
                </c:pt>
                <c:pt idx="294">
                  <c:v>0.199501618943</c:v>
                </c:pt>
                <c:pt idx="295">
                  <c:v>0.199501618943</c:v>
                </c:pt>
                <c:pt idx="296">
                  <c:v>0.199501618943</c:v>
                </c:pt>
                <c:pt idx="297">
                  <c:v>0.199501618943</c:v>
                </c:pt>
                <c:pt idx="298">
                  <c:v>0.199501618943</c:v>
                </c:pt>
                <c:pt idx="299">
                  <c:v>0.199501618943</c:v>
                </c:pt>
                <c:pt idx="300">
                  <c:v>0.199501618943</c:v>
                </c:pt>
                <c:pt idx="301">
                  <c:v>0.15237820813299999</c:v>
                </c:pt>
                <c:pt idx="302">
                  <c:v>0.15237820813299999</c:v>
                </c:pt>
                <c:pt idx="303">
                  <c:v>0.15237820813299999</c:v>
                </c:pt>
                <c:pt idx="304">
                  <c:v>0.15237820813299999</c:v>
                </c:pt>
                <c:pt idx="305">
                  <c:v>0.15237820813299999</c:v>
                </c:pt>
                <c:pt idx="306">
                  <c:v>0.15237820813299999</c:v>
                </c:pt>
                <c:pt idx="307">
                  <c:v>0.15237820813299999</c:v>
                </c:pt>
                <c:pt idx="308">
                  <c:v>0.15237820813299999</c:v>
                </c:pt>
                <c:pt idx="309">
                  <c:v>0.15237820813299999</c:v>
                </c:pt>
                <c:pt idx="310">
                  <c:v>0.15237820813299999</c:v>
                </c:pt>
                <c:pt idx="311">
                  <c:v>0.12765758463499999</c:v>
                </c:pt>
                <c:pt idx="312">
                  <c:v>0.12765758463499999</c:v>
                </c:pt>
                <c:pt idx="313">
                  <c:v>0.12765758463499999</c:v>
                </c:pt>
                <c:pt idx="314">
                  <c:v>0.12765758463499999</c:v>
                </c:pt>
                <c:pt idx="315">
                  <c:v>0.12765758463499999</c:v>
                </c:pt>
                <c:pt idx="316">
                  <c:v>0.12765758463499999</c:v>
                </c:pt>
                <c:pt idx="317">
                  <c:v>0.12765758463499999</c:v>
                </c:pt>
                <c:pt idx="318">
                  <c:v>0.12765758463499999</c:v>
                </c:pt>
                <c:pt idx="319">
                  <c:v>0.12765758463499999</c:v>
                </c:pt>
                <c:pt idx="320">
                  <c:v>0.17152819238899999</c:v>
                </c:pt>
                <c:pt idx="321">
                  <c:v>0.15963034538000001</c:v>
                </c:pt>
                <c:pt idx="322">
                  <c:v>0.15971651573599999</c:v>
                </c:pt>
                <c:pt idx="323">
                  <c:v>0.15971651573599999</c:v>
                </c:pt>
                <c:pt idx="324">
                  <c:v>0.15971651573599999</c:v>
                </c:pt>
                <c:pt idx="325">
                  <c:v>0.15971651573599999</c:v>
                </c:pt>
                <c:pt idx="326">
                  <c:v>0.15971651573599999</c:v>
                </c:pt>
                <c:pt idx="327">
                  <c:v>0.15971651573599999</c:v>
                </c:pt>
                <c:pt idx="328">
                  <c:v>0.15971651573599999</c:v>
                </c:pt>
                <c:pt idx="329">
                  <c:v>0.15971651573599999</c:v>
                </c:pt>
                <c:pt idx="330">
                  <c:v>0.15971651573599999</c:v>
                </c:pt>
                <c:pt idx="331">
                  <c:v>0.15971651573599999</c:v>
                </c:pt>
                <c:pt idx="332">
                  <c:v>0.113700437876</c:v>
                </c:pt>
                <c:pt idx="333">
                  <c:v>0.113700437876</c:v>
                </c:pt>
                <c:pt idx="334">
                  <c:v>0.113700437876</c:v>
                </c:pt>
                <c:pt idx="335">
                  <c:v>0.113700437876</c:v>
                </c:pt>
                <c:pt idx="336">
                  <c:v>0.113700437876</c:v>
                </c:pt>
                <c:pt idx="337">
                  <c:v>0.113700437876</c:v>
                </c:pt>
                <c:pt idx="338">
                  <c:v>0.113700437876</c:v>
                </c:pt>
                <c:pt idx="339">
                  <c:v>0.113700437876</c:v>
                </c:pt>
                <c:pt idx="340">
                  <c:v>0.113700437876</c:v>
                </c:pt>
                <c:pt idx="341">
                  <c:v>0.113700437876</c:v>
                </c:pt>
                <c:pt idx="342">
                  <c:v>0.142035455152</c:v>
                </c:pt>
                <c:pt idx="343">
                  <c:v>0.142035455152</c:v>
                </c:pt>
                <c:pt idx="344">
                  <c:v>0.142035455152</c:v>
                </c:pt>
                <c:pt idx="345">
                  <c:v>0.142035455152</c:v>
                </c:pt>
                <c:pt idx="346">
                  <c:v>0.142035455152</c:v>
                </c:pt>
                <c:pt idx="347">
                  <c:v>0.182870839438</c:v>
                </c:pt>
                <c:pt idx="348">
                  <c:v>0.21548993730900001</c:v>
                </c:pt>
                <c:pt idx="349">
                  <c:v>0.21548993730900001</c:v>
                </c:pt>
                <c:pt idx="350">
                  <c:v>0.21548993730900001</c:v>
                </c:pt>
                <c:pt idx="351">
                  <c:v>0.21548993730900001</c:v>
                </c:pt>
                <c:pt idx="352">
                  <c:v>0.21548993730900001</c:v>
                </c:pt>
                <c:pt idx="353">
                  <c:v>0.21548993730900001</c:v>
                </c:pt>
                <c:pt idx="354">
                  <c:v>0.21548993730900001</c:v>
                </c:pt>
                <c:pt idx="355">
                  <c:v>0.161447035096</c:v>
                </c:pt>
                <c:pt idx="356">
                  <c:v>0.236280884384</c:v>
                </c:pt>
                <c:pt idx="357">
                  <c:v>0.20825349632500001</c:v>
                </c:pt>
                <c:pt idx="358">
                  <c:v>0.23407449790000001</c:v>
                </c:pt>
                <c:pt idx="359">
                  <c:v>0.23362121300700001</c:v>
                </c:pt>
                <c:pt idx="360">
                  <c:v>0.245784526162</c:v>
                </c:pt>
                <c:pt idx="361">
                  <c:v>0.207595865154</c:v>
                </c:pt>
                <c:pt idx="362">
                  <c:v>0.207595865154</c:v>
                </c:pt>
                <c:pt idx="363">
                  <c:v>0.207595865154</c:v>
                </c:pt>
                <c:pt idx="364">
                  <c:v>0.207595865154</c:v>
                </c:pt>
                <c:pt idx="365">
                  <c:v>0.224323695894</c:v>
                </c:pt>
                <c:pt idx="366">
                  <c:v>0.18871671295299999</c:v>
                </c:pt>
                <c:pt idx="367">
                  <c:v>0.18871671295299999</c:v>
                </c:pt>
                <c:pt idx="368">
                  <c:v>0.18871671295299999</c:v>
                </c:pt>
                <c:pt idx="369">
                  <c:v>0.18871671295299999</c:v>
                </c:pt>
                <c:pt idx="370">
                  <c:v>0.18871671295299999</c:v>
                </c:pt>
                <c:pt idx="371">
                  <c:v>0.18871671295299999</c:v>
                </c:pt>
                <c:pt idx="372">
                  <c:v>0.18871671295299999</c:v>
                </c:pt>
                <c:pt idx="373">
                  <c:v>0.18871671295299999</c:v>
                </c:pt>
                <c:pt idx="374">
                  <c:v>0.15998250772700001</c:v>
                </c:pt>
                <c:pt idx="375">
                  <c:v>0.148989454415</c:v>
                </c:pt>
                <c:pt idx="376">
                  <c:v>0.223092357386</c:v>
                </c:pt>
                <c:pt idx="377">
                  <c:v>0.223092357386</c:v>
                </c:pt>
                <c:pt idx="378">
                  <c:v>0.223092357386</c:v>
                </c:pt>
                <c:pt idx="379">
                  <c:v>0.223092357386</c:v>
                </c:pt>
                <c:pt idx="380">
                  <c:v>0.101227015628</c:v>
                </c:pt>
                <c:pt idx="381">
                  <c:v>0.18442342543000001</c:v>
                </c:pt>
                <c:pt idx="382">
                  <c:v>0.214852096262</c:v>
                </c:pt>
                <c:pt idx="383">
                  <c:v>0.116557346343</c:v>
                </c:pt>
                <c:pt idx="384">
                  <c:v>5.5502357473299999E-2</c:v>
                </c:pt>
                <c:pt idx="385">
                  <c:v>0.178641313568</c:v>
                </c:pt>
                <c:pt idx="386">
                  <c:v>0.13034928523299999</c:v>
                </c:pt>
                <c:pt idx="387">
                  <c:v>0.25862318224500003</c:v>
                </c:pt>
                <c:pt idx="388">
                  <c:v>0.10346493295799999</c:v>
                </c:pt>
                <c:pt idx="389">
                  <c:v>0.27072131774899999</c:v>
                </c:pt>
                <c:pt idx="390">
                  <c:v>0.16165847292999999</c:v>
                </c:pt>
                <c:pt idx="391">
                  <c:v>0.210334350679</c:v>
                </c:pt>
                <c:pt idx="392">
                  <c:v>0.210334350679</c:v>
                </c:pt>
                <c:pt idx="393">
                  <c:v>0.210334350679</c:v>
                </c:pt>
                <c:pt idx="394">
                  <c:v>0.210334350679</c:v>
                </c:pt>
                <c:pt idx="395">
                  <c:v>0.210334350679</c:v>
                </c:pt>
                <c:pt idx="396">
                  <c:v>0.210334350679</c:v>
                </c:pt>
                <c:pt idx="397">
                  <c:v>0.103574572478</c:v>
                </c:pt>
                <c:pt idx="398">
                  <c:v>0.42605630352500001</c:v>
                </c:pt>
                <c:pt idx="399">
                  <c:v>0.26129529111100003</c:v>
                </c:pt>
                <c:pt idx="400">
                  <c:v>0.105558431668</c:v>
                </c:pt>
                <c:pt idx="401">
                  <c:v>0.189189565275</c:v>
                </c:pt>
                <c:pt idx="402">
                  <c:v>0.227048225641</c:v>
                </c:pt>
                <c:pt idx="403">
                  <c:v>0.23467560384899999</c:v>
                </c:pt>
                <c:pt idx="404">
                  <c:v>0.23467560384899999</c:v>
                </c:pt>
                <c:pt idx="405">
                  <c:v>0.23467560384899999</c:v>
                </c:pt>
                <c:pt idx="406">
                  <c:v>0.23467560384899999</c:v>
                </c:pt>
                <c:pt idx="407">
                  <c:v>0.23467560384899999</c:v>
                </c:pt>
                <c:pt idx="408">
                  <c:v>0.23467560384899999</c:v>
                </c:pt>
                <c:pt idx="409">
                  <c:v>0.17597664846700001</c:v>
                </c:pt>
                <c:pt idx="410">
                  <c:v>7.2295851832599997E-2</c:v>
                </c:pt>
                <c:pt idx="411">
                  <c:v>0.29784757279500002</c:v>
                </c:pt>
                <c:pt idx="412">
                  <c:v>0.35183886930699998</c:v>
                </c:pt>
                <c:pt idx="413">
                  <c:v>0.172855372057</c:v>
                </c:pt>
                <c:pt idx="414">
                  <c:v>0.172855372057</c:v>
                </c:pt>
                <c:pt idx="415">
                  <c:v>0.12834714868700001</c:v>
                </c:pt>
                <c:pt idx="416">
                  <c:v>0.120417051244</c:v>
                </c:pt>
                <c:pt idx="417">
                  <c:v>8.9599207934100006E-2</c:v>
                </c:pt>
                <c:pt idx="418">
                  <c:v>9.3736898132999999E-2</c:v>
                </c:pt>
                <c:pt idx="419">
                  <c:v>0.11851332020700001</c:v>
                </c:pt>
                <c:pt idx="420">
                  <c:v>9.9697154846299998E-2</c:v>
                </c:pt>
                <c:pt idx="421">
                  <c:v>0.16741704025500001</c:v>
                </c:pt>
                <c:pt idx="422">
                  <c:v>0.117998458084</c:v>
                </c:pt>
                <c:pt idx="423">
                  <c:v>7.1710016867100004E-2</c:v>
                </c:pt>
                <c:pt idx="424">
                  <c:v>0.106032950041</c:v>
                </c:pt>
                <c:pt idx="425">
                  <c:v>0.163768384722</c:v>
                </c:pt>
                <c:pt idx="426">
                  <c:v>0.13587461535699999</c:v>
                </c:pt>
                <c:pt idx="427">
                  <c:v>4.0219209428800001E-2</c:v>
                </c:pt>
                <c:pt idx="428">
                  <c:v>0.12037782635200001</c:v>
                </c:pt>
                <c:pt idx="429">
                  <c:v>7.7389567773400003E-2</c:v>
                </c:pt>
                <c:pt idx="430">
                  <c:v>6.6533088436199997E-2</c:v>
                </c:pt>
                <c:pt idx="431">
                  <c:v>0.12941502828000001</c:v>
                </c:pt>
                <c:pt idx="432">
                  <c:v>5.7689137421099997E-2</c:v>
                </c:pt>
                <c:pt idx="433">
                  <c:v>0.12647797192900001</c:v>
                </c:pt>
                <c:pt idx="434">
                  <c:v>0.12872227923099999</c:v>
                </c:pt>
                <c:pt idx="435">
                  <c:v>9.6580666585599995E-2</c:v>
                </c:pt>
                <c:pt idx="436">
                  <c:v>9.6580666585599995E-2</c:v>
                </c:pt>
                <c:pt idx="437">
                  <c:v>9.6580666585599995E-2</c:v>
                </c:pt>
                <c:pt idx="438">
                  <c:v>0.11198408555599999</c:v>
                </c:pt>
                <c:pt idx="439">
                  <c:v>0.12678050420699999</c:v>
                </c:pt>
                <c:pt idx="440">
                  <c:v>0.113517967707</c:v>
                </c:pt>
                <c:pt idx="441">
                  <c:v>0.121274517355</c:v>
                </c:pt>
                <c:pt idx="442">
                  <c:v>0.108769975697</c:v>
                </c:pt>
                <c:pt idx="443">
                  <c:v>8.3617521958399998E-2</c:v>
                </c:pt>
                <c:pt idx="444">
                  <c:v>6.81581767452E-2</c:v>
                </c:pt>
                <c:pt idx="445">
                  <c:v>8.9309925453799996E-2</c:v>
                </c:pt>
                <c:pt idx="446">
                  <c:v>8.9309925453799996E-2</c:v>
                </c:pt>
                <c:pt idx="447">
                  <c:v>8.9309925453799996E-2</c:v>
                </c:pt>
                <c:pt idx="448">
                  <c:v>6.34582491581E-2</c:v>
                </c:pt>
                <c:pt idx="449">
                  <c:v>0.100610039232</c:v>
                </c:pt>
                <c:pt idx="450">
                  <c:v>0.100610039232</c:v>
                </c:pt>
                <c:pt idx="451">
                  <c:v>0.100610039232</c:v>
                </c:pt>
                <c:pt idx="452">
                  <c:v>0.100610039232</c:v>
                </c:pt>
                <c:pt idx="453">
                  <c:v>0.100610039232</c:v>
                </c:pt>
                <c:pt idx="454">
                  <c:v>0.105977151322</c:v>
                </c:pt>
                <c:pt idx="455">
                  <c:v>0.101739823858</c:v>
                </c:pt>
                <c:pt idx="456">
                  <c:v>0.10301801024600001</c:v>
                </c:pt>
                <c:pt idx="457">
                  <c:v>9.46553230474E-2</c:v>
                </c:pt>
                <c:pt idx="458">
                  <c:v>6.09721062644E-2</c:v>
                </c:pt>
                <c:pt idx="459">
                  <c:v>9.3033091383099994E-2</c:v>
                </c:pt>
                <c:pt idx="460">
                  <c:v>9.9774090939699994E-2</c:v>
                </c:pt>
                <c:pt idx="461">
                  <c:v>0.105671895058</c:v>
                </c:pt>
                <c:pt idx="462">
                  <c:v>3.8404710042200002E-2</c:v>
                </c:pt>
                <c:pt idx="463">
                  <c:v>3.7024337781199998E-2</c:v>
                </c:pt>
                <c:pt idx="464">
                  <c:v>0.10288240437600001</c:v>
                </c:pt>
                <c:pt idx="465">
                  <c:v>5.3918432210100002E-2</c:v>
                </c:pt>
                <c:pt idx="466">
                  <c:v>8.6412818407599998E-2</c:v>
                </c:pt>
                <c:pt idx="467">
                  <c:v>7.0364190494299997E-2</c:v>
                </c:pt>
                <c:pt idx="468">
                  <c:v>0.101873111881</c:v>
                </c:pt>
                <c:pt idx="469">
                  <c:v>0.101873111881</c:v>
                </c:pt>
                <c:pt idx="470">
                  <c:v>0.101873111881</c:v>
                </c:pt>
                <c:pt idx="471">
                  <c:v>5.6974799075300002E-2</c:v>
                </c:pt>
                <c:pt idx="472">
                  <c:v>8.6351783071600005E-2</c:v>
                </c:pt>
                <c:pt idx="473">
                  <c:v>6.16540318648E-2</c:v>
                </c:pt>
                <c:pt idx="474">
                  <c:v>0.116521634835</c:v>
                </c:pt>
                <c:pt idx="475">
                  <c:v>0.10449431093600001</c:v>
                </c:pt>
                <c:pt idx="476">
                  <c:v>8.6670910702500006E-2</c:v>
                </c:pt>
                <c:pt idx="477">
                  <c:v>0.105808595147</c:v>
                </c:pt>
                <c:pt idx="478">
                  <c:v>0.102149900638</c:v>
                </c:pt>
                <c:pt idx="479">
                  <c:v>0.11005740022799999</c:v>
                </c:pt>
                <c:pt idx="480">
                  <c:v>0.14039142771499999</c:v>
                </c:pt>
                <c:pt idx="481">
                  <c:v>8.82748113339E-2</c:v>
                </c:pt>
                <c:pt idx="482">
                  <c:v>5.97074263917E-2</c:v>
                </c:pt>
                <c:pt idx="483">
                  <c:v>5.97074263917E-2</c:v>
                </c:pt>
                <c:pt idx="484">
                  <c:v>5.5257195816199998E-2</c:v>
                </c:pt>
                <c:pt idx="485">
                  <c:v>8.5753919037699994E-2</c:v>
                </c:pt>
                <c:pt idx="486">
                  <c:v>6.2612086493699995E-2</c:v>
                </c:pt>
                <c:pt idx="487">
                  <c:v>0.123117233035</c:v>
                </c:pt>
                <c:pt idx="488">
                  <c:v>0.106714412526</c:v>
                </c:pt>
                <c:pt idx="489">
                  <c:v>0.13798351363399999</c:v>
                </c:pt>
                <c:pt idx="490">
                  <c:v>7.2763625899600004E-2</c:v>
                </c:pt>
                <c:pt idx="491">
                  <c:v>0.13497878837899999</c:v>
                </c:pt>
                <c:pt idx="492">
                  <c:v>0.18050194001</c:v>
                </c:pt>
                <c:pt idx="493">
                  <c:v>0.15451772027800001</c:v>
                </c:pt>
                <c:pt idx="494">
                  <c:v>8.1307052532499993E-2</c:v>
                </c:pt>
                <c:pt idx="495">
                  <c:v>7.6429359719600007E-2</c:v>
                </c:pt>
                <c:pt idx="496">
                  <c:v>0.18744347726999999</c:v>
                </c:pt>
                <c:pt idx="497">
                  <c:v>0.14986394732200001</c:v>
                </c:pt>
                <c:pt idx="498">
                  <c:v>5.5649317067500002E-2</c:v>
                </c:pt>
                <c:pt idx="499">
                  <c:v>5.5838137764199998E-2</c:v>
                </c:pt>
                <c:pt idx="500">
                  <c:v>9.3201724388400006E-2</c:v>
                </c:pt>
                <c:pt idx="501">
                  <c:v>0.211675813071</c:v>
                </c:pt>
                <c:pt idx="502">
                  <c:v>9.7625386974299996E-2</c:v>
                </c:pt>
                <c:pt idx="503">
                  <c:v>0.164611771676</c:v>
                </c:pt>
                <c:pt idx="504">
                  <c:v>0.14891186156799999</c:v>
                </c:pt>
                <c:pt idx="505">
                  <c:v>0.173727523863</c:v>
                </c:pt>
                <c:pt idx="506">
                  <c:v>9.0411165533999999E-2</c:v>
                </c:pt>
                <c:pt idx="507">
                  <c:v>0.15274794988599999</c:v>
                </c:pt>
                <c:pt idx="508">
                  <c:v>0.224631713265</c:v>
                </c:pt>
                <c:pt idx="509">
                  <c:v>0.18790034573299999</c:v>
                </c:pt>
                <c:pt idx="510">
                  <c:v>0.12192074321</c:v>
                </c:pt>
                <c:pt idx="511">
                  <c:v>0.17479735312399999</c:v>
                </c:pt>
                <c:pt idx="512">
                  <c:v>0.109228976459</c:v>
                </c:pt>
                <c:pt idx="513">
                  <c:v>0.22783374549800001</c:v>
                </c:pt>
                <c:pt idx="514">
                  <c:v>0.253228997392</c:v>
                </c:pt>
                <c:pt idx="515">
                  <c:v>0.21301741404399999</c:v>
                </c:pt>
                <c:pt idx="516">
                  <c:v>0.198587018768</c:v>
                </c:pt>
                <c:pt idx="517">
                  <c:v>0.18613646740000001</c:v>
                </c:pt>
                <c:pt idx="518">
                  <c:v>0.204069759657</c:v>
                </c:pt>
                <c:pt idx="519">
                  <c:v>0.10073552717299999</c:v>
                </c:pt>
                <c:pt idx="520">
                  <c:v>0.18932658395400001</c:v>
                </c:pt>
                <c:pt idx="521">
                  <c:v>0.170060027665</c:v>
                </c:pt>
                <c:pt idx="522">
                  <c:v>0.196286931622</c:v>
                </c:pt>
                <c:pt idx="523">
                  <c:v>0.225214126002</c:v>
                </c:pt>
                <c:pt idx="524">
                  <c:v>0.225214126002</c:v>
                </c:pt>
                <c:pt idx="525">
                  <c:v>0.225214126002</c:v>
                </c:pt>
                <c:pt idx="526">
                  <c:v>0.225214126002</c:v>
                </c:pt>
                <c:pt idx="527">
                  <c:v>0.225214126002</c:v>
                </c:pt>
                <c:pt idx="528">
                  <c:v>0.225214126002</c:v>
                </c:pt>
                <c:pt idx="529">
                  <c:v>0.225214126002</c:v>
                </c:pt>
                <c:pt idx="530">
                  <c:v>0.225214126002</c:v>
                </c:pt>
                <c:pt idx="531">
                  <c:v>0.225214126002</c:v>
                </c:pt>
                <c:pt idx="532">
                  <c:v>0.225214126002</c:v>
                </c:pt>
                <c:pt idx="533">
                  <c:v>0.205914432748</c:v>
                </c:pt>
                <c:pt idx="534">
                  <c:v>0.205914432748</c:v>
                </c:pt>
                <c:pt idx="535">
                  <c:v>0.205914432748</c:v>
                </c:pt>
                <c:pt idx="536">
                  <c:v>0.205914432748</c:v>
                </c:pt>
                <c:pt idx="537">
                  <c:v>0.205914432748</c:v>
                </c:pt>
                <c:pt idx="538">
                  <c:v>0.205914432748</c:v>
                </c:pt>
                <c:pt idx="539">
                  <c:v>0.205914432748</c:v>
                </c:pt>
                <c:pt idx="540">
                  <c:v>0.16772248068599999</c:v>
                </c:pt>
                <c:pt idx="541">
                  <c:v>0.14773130415899999</c:v>
                </c:pt>
                <c:pt idx="542">
                  <c:v>0.24553020665799999</c:v>
                </c:pt>
                <c:pt idx="543">
                  <c:v>0.246504105216</c:v>
                </c:pt>
                <c:pt idx="544">
                  <c:v>0.26371369271400003</c:v>
                </c:pt>
                <c:pt idx="545">
                  <c:v>0.26371369271400003</c:v>
                </c:pt>
                <c:pt idx="546">
                  <c:v>0.20779100701100001</c:v>
                </c:pt>
                <c:pt idx="547">
                  <c:v>0.21805033496099999</c:v>
                </c:pt>
                <c:pt idx="548">
                  <c:v>0.18710257453099999</c:v>
                </c:pt>
                <c:pt idx="549">
                  <c:v>0.18518639921999999</c:v>
                </c:pt>
                <c:pt idx="550">
                  <c:v>0.24853683979800001</c:v>
                </c:pt>
                <c:pt idx="551">
                  <c:v>0.24853683979800001</c:v>
                </c:pt>
                <c:pt idx="552">
                  <c:v>0.24853683979800001</c:v>
                </c:pt>
                <c:pt idx="553">
                  <c:v>0.24853683979800001</c:v>
                </c:pt>
                <c:pt idx="554">
                  <c:v>0.24853683979800001</c:v>
                </c:pt>
                <c:pt idx="555">
                  <c:v>0.24853683979800001</c:v>
                </c:pt>
                <c:pt idx="556">
                  <c:v>0.153694680074</c:v>
                </c:pt>
                <c:pt idx="557">
                  <c:v>0.180496929567</c:v>
                </c:pt>
                <c:pt idx="558">
                  <c:v>0.31420644845200002</c:v>
                </c:pt>
                <c:pt idx="559">
                  <c:v>0.29238534466900001</c:v>
                </c:pt>
                <c:pt idx="560">
                  <c:v>0.29238534466900001</c:v>
                </c:pt>
                <c:pt idx="561">
                  <c:v>0.29238534466900001</c:v>
                </c:pt>
                <c:pt idx="562">
                  <c:v>0.29238534466900001</c:v>
                </c:pt>
                <c:pt idx="563">
                  <c:v>0.29238534466900001</c:v>
                </c:pt>
                <c:pt idx="564">
                  <c:v>0.29238534466900001</c:v>
                </c:pt>
                <c:pt idx="565">
                  <c:v>0.26205679703700002</c:v>
                </c:pt>
                <c:pt idx="566">
                  <c:v>0.11320015213</c:v>
                </c:pt>
                <c:pt idx="567">
                  <c:v>0.33653240619800001</c:v>
                </c:pt>
                <c:pt idx="568">
                  <c:v>0.29715863782000002</c:v>
                </c:pt>
                <c:pt idx="569">
                  <c:v>0.290972955413</c:v>
                </c:pt>
                <c:pt idx="570">
                  <c:v>0.24694168397899999</c:v>
                </c:pt>
                <c:pt idx="571">
                  <c:v>0.23928037340899999</c:v>
                </c:pt>
                <c:pt idx="572">
                  <c:v>0.31920124997400001</c:v>
                </c:pt>
                <c:pt idx="573">
                  <c:v>0.31920124997400001</c:v>
                </c:pt>
                <c:pt idx="574">
                  <c:v>0.31920124997400001</c:v>
                </c:pt>
                <c:pt idx="575">
                  <c:v>0.31920124997400001</c:v>
                </c:pt>
                <c:pt idx="576">
                  <c:v>0.30509024333099999</c:v>
                </c:pt>
                <c:pt idx="577">
                  <c:v>0.26123305634799998</c:v>
                </c:pt>
                <c:pt idx="578">
                  <c:v>0.18360327357</c:v>
                </c:pt>
                <c:pt idx="579">
                  <c:v>0.237863791282</c:v>
                </c:pt>
                <c:pt idx="580">
                  <c:v>0.237863791282</c:v>
                </c:pt>
                <c:pt idx="581">
                  <c:v>0.25403799858999998</c:v>
                </c:pt>
                <c:pt idx="582">
                  <c:v>0.24692084824499999</c:v>
                </c:pt>
                <c:pt idx="583">
                  <c:v>0.24692084824499999</c:v>
                </c:pt>
                <c:pt idx="584">
                  <c:v>0.24692084824499999</c:v>
                </c:pt>
                <c:pt idx="585">
                  <c:v>0.24692084824499999</c:v>
                </c:pt>
                <c:pt idx="586">
                  <c:v>0.24692084824499999</c:v>
                </c:pt>
                <c:pt idx="587">
                  <c:v>0.24692084824499999</c:v>
                </c:pt>
                <c:pt idx="588">
                  <c:v>0.24692084824499999</c:v>
                </c:pt>
                <c:pt idx="589">
                  <c:v>0.24692084824499999</c:v>
                </c:pt>
                <c:pt idx="590">
                  <c:v>0.24692084824499999</c:v>
                </c:pt>
                <c:pt idx="591">
                  <c:v>0.24692084824499999</c:v>
                </c:pt>
                <c:pt idx="592">
                  <c:v>0.22497871036700001</c:v>
                </c:pt>
                <c:pt idx="593">
                  <c:v>0.22497871036700001</c:v>
                </c:pt>
                <c:pt idx="594">
                  <c:v>0.22497871036700001</c:v>
                </c:pt>
                <c:pt idx="595">
                  <c:v>0.22497871036700001</c:v>
                </c:pt>
                <c:pt idx="596">
                  <c:v>0.136522665534</c:v>
                </c:pt>
                <c:pt idx="597">
                  <c:v>0.16147208230599999</c:v>
                </c:pt>
                <c:pt idx="598">
                  <c:v>0.19596319993200001</c:v>
                </c:pt>
                <c:pt idx="599">
                  <c:v>0.29166816439999999</c:v>
                </c:pt>
                <c:pt idx="600">
                  <c:v>0.30739895584999999</c:v>
                </c:pt>
                <c:pt idx="601">
                  <c:v>0.32966655334200001</c:v>
                </c:pt>
                <c:pt idx="602">
                  <c:v>0.22102507547200001</c:v>
                </c:pt>
                <c:pt idx="603">
                  <c:v>0.31958743720600002</c:v>
                </c:pt>
                <c:pt idx="604">
                  <c:v>0.31958743720600002</c:v>
                </c:pt>
                <c:pt idx="605">
                  <c:v>0.33110327396599998</c:v>
                </c:pt>
                <c:pt idx="606">
                  <c:v>0.25508144515699999</c:v>
                </c:pt>
                <c:pt idx="607">
                  <c:v>0.25508144515699999</c:v>
                </c:pt>
                <c:pt idx="608">
                  <c:v>0.25508144515699999</c:v>
                </c:pt>
                <c:pt idx="609">
                  <c:v>0.25508144515699999</c:v>
                </c:pt>
                <c:pt idx="610">
                  <c:v>0.25508144515699999</c:v>
                </c:pt>
                <c:pt idx="611">
                  <c:v>0.25508144515699999</c:v>
                </c:pt>
                <c:pt idx="612">
                  <c:v>0.25508144515699999</c:v>
                </c:pt>
                <c:pt idx="613">
                  <c:v>0.25508144515699999</c:v>
                </c:pt>
                <c:pt idx="614">
                  <c:v>0.25508144515699999</c:v>
                </c:pt>
                <c:pt idx="615">
                  <c:v>0.25508144515699999</c:v>
                </c:pt>
                <c:pt idx="616">
                  <c:v>0.199838219255</c:v>
                </c:pt>
                <c:pt idx="617">
                  <c:v>0.199838219255</c:v>
                </c:pt>
                <c:pt idx="618">
                  <c:v>0.199838219255</c:v>
                </c:pt>
                <c:pt idx="619">
                  <c:v>0.199838219255</c:v>
                </c:pt>
                <c:pt idx="620">
                  <c:v>0.199838219255</c:v>
                </c:pt>
                <c:pt idx="621">
                  <c:v>0.113992126015</c:v>
                </c:pt>
                <c:pt idx="622">
                  <c:v>0.16872594772999999</c:v>
                </c:pt>
                <c:pt idx="623">
                  <c:v>0.115605792896</c:v>
                </c:pt>
                <c:pt idx="624">
                  <c:v>0.19426423456700001</c:v>
                </c:pt>
                <c:pt idx="625">
                  <c:v>0.231966210427</c:v>
                </c:pt>
                <c:pt idx="626">
                  <c:v>0.15896828739400001</c:v>
                </c:pt>
                <c:pt idx="627">
                  <c:v>0.19413892746200001</c:v>
                </c:pt>
                <c:pt idx="628">
                  <c:v>0.19413892746200001</c:v>
                </c:pt>
                <c:pt idx="629">
                  <c:v>0.19413892746200001</c:v>
                </c:pt>
                <c:pt idx="630">
                  <c:v>0.19413892746200001</c:v>
                </c:pt>
                <c:pt idx="631">
                  <c:v>0.19413892746200001</c:v>
                </c:pt>
                <c:pt idx="632">
                  <c:v>0.19413892746200001</c:v>
                </c:pt>
                <c:pt idx="633">
                  <c:v>0.19413892746200001</c:v>
                </c:pt>
                <c:pt idx="634">
                  <c:v>0.19413892746200001</c:v>
                </c:pt>
                <c:pt idx="635">
                  <c:v>0.19413892746200001</c:v>
                </c:pt>
                <c:pt idx="636">
                  <c:v>0.19413892746200001</c:v>
                </c:pt>
                <c:pt idx="637">
                  <c:v>0.149177177759</c:v>
                </c:pt>
                <c:pt idx="638">
                  <c:v>0.149177177759</c:v>
                </c:pt>
                <c:pt idx="639">
                  <c:v>0.149177177759</c:v>
                </c:pt>
                <c:pt idx="640">
                  <c:v>0.149177177759</c:v>
                </c:pt>
                <c:pt idx="641">
                  <c:v>0.149177177759</c:v>
                </c:pt>
                <c:pt idx="642">
                  <c:v>0.149177177759</c:v>
                </c:pt>
                <c:pt idx="643">
                  <c:v>0.149177177759</c:v>
                </c:pt>
                <c:pt idx="644">
                  <c:v>0.149177177759</c:v>
                </c:pt>
                <c:pt idx="645">
                  <c:v>0.149177177759</c:v>
                </c:pt>
                <c:pt idx="646">
                  <c:v>0.149177177759</c:v>
                </c:pt>
                <c:pt idx="647">
                  <c:v>0.14007004124</c:v>
                </c:pt>
                <c:pt idx="648">
                  <c:v>0.113337426059</c:v>
                </c:pt>
                <c:pt idx="649">
                  <c:v>0.12350166157799999</c:v>
                </c:pt>
                <c:pt idx="650">
                  <c:v>0.12350166157799999</c:v>
                </c:pt>
                <c:pt idx="651">
                  <c:v>0.12350166157799999</c:v>
                </c:pt>
                <c:pt idx="652">
                  <c:v>0.12350166157799999</c:v>
                </c:pt>
                <c:pt idx="653">
                  <c:v>0.12350166157799999</c:v>
                </c:pt>
                <c:pt idx="654">
                  <c:v>0.12350166157799999</c:v>
                </c:pt>
                <c:pt idx="655">
                  <c:v>0.12350166157799999</c:v>
                </c:pt>
                <c:pt idx="656">
                  <c:v>0.12350166157799999</c:v>
                </c:pt>
                <c:pt idx="657">
                  <c:v>0.12350166157799999</c:v>
                </c:pt>
                <c:pt idx="658">
                  <c:v>0.12350166157799999</c:v>
                </c:pt>
                <c:pt idx="659">
                  <c:v>0.124150460255</c:v>
                </c:pt>
                <c:pt idx="660">
                  <c:v>7.8977118848400002E-2</c:v>
                </c:pt>
                <c:pt idx="661">
                  <c:v>8.3698990569699996E-2</c:v>
                </c:pt>
                <c:pt idx="662">
                  <c:v>8.3698990569699996E-2</c:v>
                </c:pt>
                <c:pt idx="663">
                  <c:v>8.3698990569699996E-2</c:v>
                </c:pt>
                <c:pt idx="664">
                  <c:v>8.3698990569699996E-2</c:v>
                </c:pt>
                <c:pt idx="665">
                  <c:v>8.3698990569699996E-2</c:v>
                </c:pt>
                <c:pt idx="666">
                  <c:v>8.3698990569699996E-2</c:v>
                </c:pt>
                <c:pt idx="667">
                  <c:v>8.3698990569699996E-2</c:v>
                </c:pt>
                <c:pt idx="668">
                  <c:v>8.3698990569699996E-2</c:v>
                </c:pt>
                <c:pt idx="669">
                  <c:v>8.3698990569699996E-2</c:v>
                </c:pt>
                <c:pt idx="670">
                  <c:v>8.3698990569699996E-2</c:v>
                </c:pt>
                <c:pt idx="671">
                  <c:v>5.1514149765699999E-2</c:v>
                </c:pt>
                <c:pt idx="672">
                  <c:v>5.1514149765699999E-2</c:v>
                </c:pt>
                <c:pt idx="673">
                  <c:v>7.3873920841699997E-2</c:v>
                </c:pt>
                <c:pt idx="674">
                  <c:v>8.2740847736599996E-2</c:v>
                </c:pt>
                <c:pt idx="675">
                  <c:v>8.2740847736599996E-2</c:v>
                </c:pt>
                <c:pt idx="676">
                  <c:v>8.2740847736599996E-2</c:v>
                </c:pt>
                <c:pt idx="677">
                  <c:v>8.2740847736599996E-2</c:v>
                </c:pt>
                <c:pt idx="678">
                  <c:v>8.2740847736599996E-2</c:v>
                </c:pt>
                <c:pt idx="679">
                  <c:v>8.2740847736599996E-2</c:v>
                </c:pt>
                <c:pt idx="680">
                  <c:v>8.2740847736599996E-2</c:v>
                </c:pt>
                <c:pt idx="681">
                  <c:v>8.2740847736599996E-2</c:v>
                </c:pt>
                <c:pt idx="682">
                  <c:v>8.2740847736599996E-2</c:v>
                </c:pt>
                <c:pt idx="683">
                  <c:v>8.2740847736599996E-2</c:v>
                </c:pt>
                <c:pt idx="684">
                  <c:v>6.6881726090399995E-2</c:v>
                </c:pt>
                <c:pt idx="685">
                  <c:v>6.6881726090399995E-2</c:v>
                </c:pt>
                <c:pt idx="686">
                  <c:v>6.6881726090399995E-2</c:v>
                </c:pt>
                <c:pt idx="687">
                  <c:v>6.6881726090399995E-2</c:v>
                </c:pt>
                <c:pt idx="688">
                  <c:v>6.6881726090399995E-2</c:v>
                </c:pt>
                <c:pt idx="689">
                  <c:v>6.6881726090399995E-2</c:v>
                </c:pt>
                <c:pt idx="690">
                  <c:v>6.6881726090399995E-2</c:v>
                </c:pt>
                <c:pt idx="691">
                  <c:v>6.6881726090399995E-2</c:v>
                </c:pt>
                <c:pt idx="692">
                  <c:v>6.6881726090399995E-2</c:v>
                </c:pt>
                <c:pt idx="693">
                  <c:v>9.9477503534099995E-2</c:v>
                </c:pt>
                <c:pt idx="694">
                  <c:v>0.17603851626</c:v>
                </c:pt>
                <c:pt idx="695">
                  <c:v>0.17603851626</c:v>
                </c:pt>
                <c:pt idx="696">
                  <c:v>0.17603851626</c:v>
                </c:pt>
                <c:pt idx="697">
                  <c:v>0.17603851626</c:v>
                </c:pt>
                <c:pt idx="698">
                  <c:v>0.17603851626</c:v>
                </c:pt>
                <c:pt idx="699">
                  <c:v>0.17603851626</c:v>
                </c:pt>
                <c:pt idx="700">
                  <c:v>0.17603851626</c:v>
                </c:pt>
                <c:pt idx="701">
                  <c:v>0.17603851626</c:v>
                </c:pt>
                <c:pt idx="702">
                  <c:v>0.17603851626</c:v>
                </c:pt>
                <c:pt idx="703">
                  <c:v>0.17603851626</c:v>
                </c:pt>
                <c:pt idx="704">
                  <c:v>0.137416867365</c:v>
                </c:pt>
                <c:pt idx="705">
                  <c:v>0.137416867365</c:v>
                </c:pt>
                <c:pt idx="706">
                  <c:v>0.137416867365</c:v>
                </c:pt>
                <c:pt idx="707">
                  <c:v>0.137416867365</c:v>
                </c:pt>
                <c:pt idx="708">
                  <c:v>0.137416867365</c:v>
                </c:pt>
                <c:pt idx="709">
                  <c:v>0.163056111271</c:v>
                </c:pt>
                <c:pt idx="710">
                  <c:v>0.13838010663299999</c:v>
                </c:pt>
                <c:pt idx="711">
                  <c:v>0.16606561317499999</c:v>
                </c:pt>
                <c:pt idx="712">
                  <c:v>0.20527193966400001</c:v>
                </c:pt>
                <c:pt idx="713">
                  <c:v>0.16925720217099999</c:v>
                </c:pt>
                <c:pt idx="714">
                  <c:v>0.17478369279100001</c:v>
                </c:pt>
                <c:pt idx="715">
                  <c:v>0.178799179069</c:v>
                </c:pt>
                <c:pt idx="716">
                  <c:v>0.178799179069</c:v>
                </c:pt>
                <c:pt idx="717">
                  <c:v>0.178799179069</c:v>
                </c:pt>
                <c:pt idx="718">
                  <c:v>0.178799179069</c:v>
                </c:pt>
                <c:pt idx="719">
                  <c:v>0.178799179069</c:v>
                </c:pt>
                <c:pt idx="720">
                  <c:v>0.195719053049</c:v>
                </c:pt>
                <c:pt idx="721">
                  <c:v>0.23190980225899999</c:v>
                </c:pt>
                <c:pt idx="722">
                  <c:v>0.23190980225899999</c:v>
                </c:pt>
                <c:pt idx="723">
                  <c:v>0.23190980225899999</c:v>
                </c:pt>
                <c:pt idx="724">
                  <c:v>0.23190980225899999</c:v>
                </c:pt>
                <c:pt idx="725">
                  <c:v>0.23190980225899999</c:v>
                </c:pt>
                <c:pt idx="726">
                  <c:v>0.23190980225899999</c:v>
                </c:pt>
                <c:pt idx="727">
                  <c:v>0.23190980225899999</c:v>
                </c:pt>
                <c:pt idx="728">
                  <c:v>0.23190980225899999</c:v>
                </c:pt>
                <c:pt idx="729">
                  <c:v>7.5118124174999995E-2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TEST1year!$G$2</c:f>
              <c:strCache>
                <c:ptCount val="1"/>
                <c:pt idx="0">
                  <c:v>Tg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yyyy-mm-dd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TEST1year!$G$3:$G$732</c:f>
              <c:numCache>
                <c:formatCode>General</c:formatCode>
                <c:ptCount val="730"/>
                <c:pt idx="0">
                  <c:v>0.18413515275250486</c:v>
                </c:pt>
                <c:pt idx="1">
                  <c:v>0.18560079568714641</c:v>
                </c:pt>
                <c:pt idx="2">
                  <c:v>0.18700362937888426</c:v>
                </c:pt>
                <c:pt idx="3">
                  <c:v>0.18873756724986043</c:v>
                </c:pt>
                <c:pt idx="4">
                  <c:v>0.19077241666324554</c:v>
                </c:pt>
                <c:pt idx="5">
                  <c:v>0.19273333704856951</c:v>
                </c:pt>
                <c:pt idx="6">
                  <c:v>0.19402737080908233</c:v>
                </c:pt>
                <c:pt idx="7">
                  <c:v>0.19532118199442572</c:v>
                </c:pt>
                <c:pt idx="8">
                  <c:v>7.0731196320459988E-2</c:v>
                </c:pt>
                <c:pt idx="9">
                  <c:v>0.20222355258399466</c:v>
                </c:pt>
                <c:pt idx="10">
                  <c:v>0.16120529250177926</c:v>
                </c:pt>
                <c:pt idx="11">
                  <c:v>0.14421167812639954</c:v>
                </c:pt>
                <c:pt idx="12">
                  <c:v>0.26798195663640884</c:v>
                </c:pt>
                <c:pt idx="13">
                  <c:v>0.27165449397410502</c:v>
                </c:pt>
                <c:pt idx="14">
                  <c:v>0.27421664898044867</c:v>
                </c:pt>
                <c:pt idx="15">
                  <c:v>0.27647783886919164</c:v>
                </c:pt>
                <c:pt idx="16">
                  <c:v>0.16809541995600669</c:v>
                </c:pt>
                <c:pt idx="17">
                  <c:v>0.26789805583411808</c:v>
                </c:pt>
                <c:pt idx="18">
                  <c:v>0.22690161855650437</c:v>
                </c:pt>
                <c:pt idx="19">
                  <c:v>0.14755077309147863</c:v>
                </c:pt>
                <c:pt idx="20">
                  <c:v>0.20882298709960245</c:v>
                </c:pt>
                <c:pt idx="21">
                  <c:v>0.11864926017940369</c:v>
                </c:pt>
                <c:pt idx="22">
                  <c:v>0.18377139814389926</c:v>
                </c:pt>
                <c:pt idx="23">
                  <c:v>0.25768570401559487</c:v>
                </c:pt>
                <c:pt idx="24">
                  <c:v>0.21819091187110343</c:v>
                </c:pt>
                <c:pt idx="25">
                  <c:v>0.21998175068421938</c:v>
                </c:pt>
                <c:pt idx="26">
                  <c:v>8.9728525057486117E-2</c:v>
                </c:pt>
                <c:pt idx="27">
                  <c:v>6.3160985024948213E-2</c:v>
                </c:pt>
                <c:pt idx="28">
                  <c:v>7.1349893535485681E-2</c:v>
                </c:pt>
                <c:pt idx="29">
                  <c:v>1.2441601342733947E-2</c:v>
                </c:pt>
                <c:pt idx="30">
                  <c:v>6.086779786649428E-2</c:v>
                </c:pt>
                <c:pt idx="31">
                  <c:v>6.4411240254698146E-2</c:v>
                </c:pt>
                <c:pt idx="32">
                  <c:v>6.960177796070445E-2</c:v>
                </c:pt>
                <c:pt idx="33">
                  <c:v>2.5124391681251152E-2</c:v>
                </c:pt>
                <c:pt idx="34">
                  <c:v>7.3673133879881406E-2</c:v>
                </c:pt>
                <c:pt idx="35">
                  <c:v>7.5770013956516738E-2</c:v>
                </c:pt>
                <c:pt idx="36">
                  <c:v>7.9366812001218562E-2</c:v>
                </c:pt>
                <c:pt idx="37">
                  <c:v>8.2495175857699526E-2</c:v>
                </c:pt>
                <c:pt idx="38">
                  <c:v>8.5015130096085287E-2</c:v>
                </c:pt>
                <c:pt idx="39">
                  <c:v>8.661637544817298E-2</c:v>
                </c:pt>
                <c:pt idx="40">
                  <c:v>8.8154935068821938E-2</c:v>
                </c:pt>
                <c:pt idx="41">
                  <c:v>8.9749599140065861E-2</c:v>
                </c:pt>
                <c:pt idx="42">
                  <c:v>6.6706711940902164E-2</c:v>
                </c:pt>
                <c:pt idx="43">
                  <c:v>4.8789008651628586E-2</c:v>
                </c:pt>
                <c:pt idx="44">
                  <c:v>2.6095939274853056E-2</c:v>
                </c:pt>
                <c:pt idx="45">
                  <c:v>3.893660465659201E-2</c:v>
                </c:pt>
                <c:pt idx="46">
                  <c:v>5.670115194618848E-2</c:v>
                </c:pt>
                <c:pt idx="47">
                  <c:v>7.3395939339318608E-2</c:v>
                </c:pt>
                <c:pt idx="48">
                  <c:v>5.3664869722858881E-2</c:v>
                </c:pt>
                <c:pt idx="49">
                  <c:v>5.4552252944367625E-3</c:v>
                </c:pt>
                <c:pt idx="50">
                  <c:v>1.7224012312300731E-2</c:v>
                </c:pt>
                <c:pt idx="51">
                  <c:v>2.4577807125178215E-2</c:v>
                </c:pt>
                <c:pt idx="52">
                  <c:v>1.5232500323455214E-2</c:v>
                </c:pt>
                <c:pt idx="53">
                  <c:v>3.9209087355278484E-2</c:v>
                </c:pt>
                <c:pt idx="54">
                  <c:v>3.9060891194629424E-2</c:v>
                </c:pt>
                <c:pt idx="55">
                  <c:v>3.62353225125049E-2</c:v>
                </c:pt>
                <c:pt idx="56">
                  <c:v>2.7827137401954177E-2</c:v>
                </c:pt>
                <c:pt idx="57">
                  <c:v>2.5434544523794182E-2</c:v>
                </c:pt>
                <c:pt idx="58">
                  <c:v>2.6063474720538743E-2</c:v>
                </c:pt>
                <c:pt idx="59">
                  <c:v>3.3171811745702648E-2</c:v>
                </c:pt>
                <c:pt idx="60">
                  <c:v>3.6943337174752226E-2</c:v>
                </c:pt>
                <c:pt idx="61">
                  <c:v>4.166698151800876E-2</c:v>
                </c:pt>
                <c:pt idx="62">
                  <c:v>1.6554980140792548E-2</c:v>
                </c:pt>
                <c:pt idx="63">
                  <c:v>2.4331354116575866E-2</c:v>
                </c:pt>
                <c:pt idx="64">
                  <c:v>2.164825700489072E-2</c:v>
                </c:pt>
                <c:pt idx="65">
                  <c:v>1.3237027922572095E-2</c:v>
                </c:pt>
                <c:pt idx="66">
                  <c:v>3.6877768470341715E-2</c:v>
                </c:pt>
                <c:pt idx="67">
                  <c:v>3.9956181216692012E-2</c:v>
                </c:pt>
                <c:pt idx="68">
                  <c:v>3.7565861827563281E-2</c:v>
                </c:pt>
                <c:pt idx="69">
                  <c:v>3.9252203429524672E-2</c:v>
                </c:pt>
                <c:pt idx="70">
                  <c:v>4.1318107877911875E-2</c:v>
                </c:pt>
                <c:pt idx="71">
                  <c:v>4.3031639911938674E-2</c:v>
                </c:pt>
                <c:pt idx="72">
                  <c:v>4.4522494767456407E-2</c:v>
                </c:pt>
                <c:pt idx="73">
                  <c:v>4.5737884554113983E-2</c:v>
                </c:pt>
                <c:pt idx="74">
                  <c:v>4.6751167799284982E-2</c:v>
                </c:pt>
                <c:pt idx="75">
                  <c:v>4.7621719651334278E-2</c:v>
                </c:pt>
                <c:pt idx="76">
                  <c:v>4.843516072545434E-2</c:v>
                </c:pt>
                <c:pt idx="77">
                  <c:v>4.9372462583124638E-2</c:v>
                </c:pt>
                <c:pt idx="78">
                  <c:v>5.0152143612017148E-2</c:v>
                </c:pt>
                <c:pt idx="79">
                  <c:v>4.1104491457318502E-2</c:v>
                </c:pt>
                <c:pt idx="80">
                  <c:v>4.1563579946718845E-2</c:v>
                </c:pt>
                <c:pt idx="81">
                  <c:v>4.210375607169712E-2</c:v>
                </c:pt>
                <c:pt idx="82">
                  <c:v>4.2565164034701952E-2</c:v>
                </c:pt>
                <c:pt idx="83">
                  <c:v>4.2933574999470585E-2</c:v>
                </c:pt>
                <c:pt idx="84">
                  <c:v>4.3189282038855435E-2</c:v>
                </c:pt>
                <c:pt idx="85">
                  <c:v>1.7230731179730847E-2</c:v>
                </c:pt>
                <c:pt idx="86">
                  <c:v>3.0071603332375331E-2</c:v>
                </c:pt>
                <c:pt idx="87">
                  <c:v>3.6204616681588822E-2</c:v>
                </c:pt>
                <c:pt idx="88">
                  <c:v>4.0381872724844101E-2</c:v>
                </c:pt>
                <c:pt idx="89">
                  <c:v>2.8635944945801125E-2</c:v>
                </c:pt>
                <c:pt idx="90">
                  <c:v>2.9434687577042016E-2</c:v>
                </c:pt>
                <c:pt idx="91">
                  <c:v>2.9264219934684994E-2</c:v>
                </c:pt>
                <c:pt idx="92">
                  <c:v>4.5932273874415494E-2</c:v>
                </c:pt>
                <c:pt idx="93">
                  <c:v>5.1367696719474908E-2</c:v>
                </c:pt>
                <c:pt idx="94">
                  <c:v>4.6490667055682208E-2</c:v>
                </c:pt>
                <c:pt idx="95">
                  <c:v>5.1374573877743773E-2</c:v>
                </c:pt>
                <c:pt idx="96">
                  <c:v>4.8747576999898505E-2</c:v>
                </c:pt>
                <c:pt idx="97">
                  <c:v>2.6551408570899968E-2</c:v>
                </c:pt>
                <c:pt idx="98">
                  <c:v>2.8738159166317952E-2</c:v>
                </c:pt>
                <c:pt idx="99">
                  <c:v>5.2345949832447704E-2</c:v>
                </c:pt>
                <c:pt idx="100">
                  <c:v>5.2453584807286902E-2</c:v>
                </c:pt>
                <c:pt idx="101">
                  <c:v>3.6145455756064426E-2</c:v>
                </c:pt>
                <c:pt idx="102">
                  <c:v>4.6101544395728861E-2</c:v>
                </c:pt>
                <c:pt idx="103">
                  <c:v>4.6543261522749041E-2</c:v>
                </c:pt>
                <c:pt idx="104">
                  <c:v>3.687594637619647E-2</c:v>
                </c:pt>
                <c:pt idx="105">
                  <c:v>5.0566656358618248E-2</c:v>
                </c:pt>
                <c:pt idx="106">
                  <c:v>7.7225363674903354E-3</c:v>
                </c:pt>
                <c:pt idx="107">
                  <c:v>1.3526782717847251E-2</c:v>
                </c:pt>
                <c:pt idx="108">
                  <c:v>3.1051644143815831E-2</c:v>
                </c:pt>
                <c:pt idx="109">
                  <c:v>5.3323880252092969E-2</c:v>
                </c:pt>
                <c:pt idx="110">
                  <c:v>5.5041274119475139E-2</c:v>
                </c:pt>
                <c:pt idx="111">
                  <c:v>5.6791097696847703E-2</c:v>
                </c:pt>
                <c:pt idx="112">
                  <c:v>4.5789193991103851E-2</c:v>
                </c:pt>
                <c:pt idx="113">
                  <c:v>1.6493925335509391E-2</c:v>
                </c:pt>
                <c:pt idx="114">
                  <c:v>5.3456509439584438E-2</c:v>
                </c:pt>
                <c:pt idx="115">
                  <c:v>5.13125914228083E-2</c:v>
                </c:pt>
                <c:pt idx="116">
                  <c:v>5.1963785157068919E-2</c:v>
                </c:pt>
                <c:pt idx="117">
                  <c:v>3.8577489833919017E-2</c:v>
                </c:pt>
                <c:pt idx="118">
                  <c:v>1.4429157594344801E-2</c:v>
                </c:pt>
                <c:pt idx="119">
                  <c:v>4.670982888994063E-2</c:v>
                </c:pt>
                <c:pt idx="120">
                  <c:v>8.1535409432268897E-3</c:v>
                </c:pt>
                <c:pt idx="121">
                  <c:v>2.2571709605679197E-2</c:v>
                </c:pt>
                <c:pt idx="122">
                  <c:v>4.7603168762090628E-2</c:v>
                </c:pt>
                <c:pt idx="123">
                  <c:v>6.1163758139636377E-2</c:v>
                </c:pt>
                <c:pt idx="124">
                  <c:v>5.3789940630898488E-2</c:v>
                </c:pt>
                <c:pt idx="125">
                  <c:v>3.0968953466124091E-2</c:v>
                </c:pt>
                <c:pt idx="126">
                  <c:v>2.0832646400407634E-2</c:v>
                </c:pt>
                <c:pt idx="127">
                  <c:v>2.8867618822444461E-2</c:v>
                </c:pt>
                <c:pt idx="128">
                  <c:v>5.8209704560001858E-2</c:v>
                </c:pt>
                <c:pt idx="129">
                  <c:v>6.2815934335334431E-2</c:v>
                </c:pt>
                <c:pt idx="130">
                  <c:v>6.7218041757648533E-2</c:v>
                </c:pt>
                <c:pt idx="131">
                  <c:v>3.3209872593312095E-2</c:v>
                </c:pt>
                <c:pt idx="132">
                  <c:v>8.6610136403188806E-2</c:v>
                </c:pt>
                <c:pt idx="133">
                  <c:v>8.4122258594543989E-2</c:v>
                </c:pt>
                <c:pt idx="134">
                  <c:v>8.7098741950813699E-2</c:v>
                </c:pt>
                <c:pt idx="135">
                  <c:v>5.7601379637069565E-2</c:v>
                </c:pt>
                <c:pt idx="136">
                  <c:v>7.8304665490563002E-2</c:v>
                </c:pt>
                <c:pt idx="137">
                  <c:v>5.4420092526449394E-2</c:v>
                </c:pt>
                <c:pt idx="138">
                  <c:v>2.9581667745214434E-2</c:v>
                </c:pt>
                <c:pt idx="139">
                  <c:v>5.5841277884336973E-2</c:v>
                </c:pt>
                <c:pt idx="140">
                  <c:v>4.8480444490410113E-2</c:v>
                </c:pt>
                <c:pt idx="141">
                  <c:v>4.1593379581622861E-2</c:v>
                </c:pt>
                <c:pt idx="142">
                  <c:v>4.381419126726431E-2</c:v>
                </c:pt>
                <c:pt idx="143">
                  <c:v>5.833910647072843E-2</c:v>
                </c:pt>
                <c:pt idx="144">
                  <c:v>5.7819470995804152E-2</c:v>
                </c:pt>
                <c:pt idx="145">
                  <c:v>5.9965538008998738E-2</c:v>
                </c:pt>
                <c:pt idx="146">
                  <c:v>6.2511302155422693E-2</c:v>
                </c:pt>
                <c:pt idx="147">
                  <c:v>2.176297587181069E-2</c:v>
                </c:pt>
                <c:pt idx="148">
                  <c:v>9.0589352668831211E-2</c:v>
                </c:pt>
                <c:pt idx="149">
                  <c:v>9.4213396334707808E-2</c:v>
                </c:pt>
                <c:pt idx="150">
                  <c:v>9.5848772987652264E-2</c:v>
                </c:pt>
                <c:pt idx="151">
                  <c:v>9.868622847530624E-2</c:v>
                </c:pt>
                <c:pt idx="152">
                  <c:v>0.10135881790965122</c:v>
                </c:pt>
                <c:pt idx="153">
                  <c:v>5.8320230341571931E-2</c:v>
                </c:pt>
                <c:pt idx="154">
                  <c:v>2.7939933200996643E-2</c:v>
                </c:pt>
                <c:pt idx="155">
                  <c:v>6.3399350428946219E-2</c:v>
                </c:pt>
                <c:pt idx="156">
                  <c:v>6.7739407429850629E-2</c:v>
                </c:pt>
                <c:pt idx="157">
                  <c:v>7.0803265117821396E-2</c:v>
                </c:pt>
                <c:pt idx="158">
                  <c:v>7.3313599407890215E-2</c:v>
                </c:pt>
                <c:pt idx="159">
                  <c:v>6.5380177095005473E-2</c:v>
                </c:pt>
                <c:pt idx="160">
                  <c:v>0.10831931781425598</c:v>
                </c:pt>
                <c:pt idx="161">
                  <c:v>0.11152601209326567</c:v>
                </c:pt>
                <c:pt idx="162">
                  <c:v>0.11584709673458318</c:v>
                </c:pt>
                <c:pt idx="163">
                  <c:v>0.12044394160024491</c:v>
                </c:pt>
                <c:pt idx="164">
                  <c:v>0.12562685593824807</c:v>
                </c:pt>
                <c:pt idx="165">
                  <c:v>0.12839755162060215</c:v>
                </c:pt>
                <c:pt idx="166">
                  <c:v>0.13115096208996552</c:v>
                </c:pt>
                <c:pt idx="167">
                  <c:v>1.7448031566434555E-2</c:v>
                </c:pt>
                <c:pt idx="168">
                  <c:v>3.8685208807726378E-2</c:v>
                </c:pt>
                <c:pt idx="169">
                  <c:v>7.0067233781350421E-2</c:v>
                </c:pt>
                <c:pt idx="170">
                  <c:v>4.6214465780316655E-2</c:v>
                </c:pt>
                <c:pt idx="171">
                  <c:v>5.3841220398482215E-2</c:v>
                </c:pt>
                <c:pt idx="172">
                  <c:v>6.5109174077006282E-2</c:v>
                </c:pt>
                <c:pt idx="173">
                  <c:v>4.6506837573469184E-2</c:v>
                </c:pt>
                <c:pt idx="174">
                  <c:v>6.9011986399689362E-2</c:v>
                </c:pt>
                <c:pt idx="175">
                  <c:v>8.4657530557047639E-2</c:v>
                </c:pt>
                <c:pt idx="176">
                  <c:v>8.4487382074523706E-2</c:v>
                </c:pt>
                <c:pt idx="177">
                  <c:v>7.7155373528834101E-2</c:v>
                </c:pt>
                <c:pt idx="178">
                  <c:v>9.6634015805530465E-2</c:v>
                </c:pt>
                <c:pt idx="179">
                  <c:v>9.7905108217471087E-2</c:v>
                </c:pt>
                <c:pt idx="180">
                  <c:v>0.10245886037968154</c:v>
                </c:pt>
                <c:pt idx="181">
                  <c:v>0.10785650303967374</c:v>
                </c:pt>
                <c:pt idx="182">
                  <c:v>0.11247430882115297</c:v>
                </c:pt>
                <c:pt idx="183">
                  <c:v>0.11615427443763851</c:v>
                </c:pt>
                <c:pt idx="184">
                  <c:v>0.11935884948795523</c:v>
                </c:pt>
                <c:pt idx="185">
                  <c:v>0.123138915589345</c:v>
                </c:pt>
                <c:pt idx="186">
                  <c:v>9.1863481954968851E-2</c:v>
                </c:pt>
                <c:pt idx="187">
                  <c:v>0.10217752690561466</c:v>
                </c:pt>
                <c:pt idx="188">
                  <c:v>0.13143379820100964</c:v>
                </c:pt>
                <c:pt idx="189">
                  <c:v>0.18948375029559089</c:v>
                </c:pt>
                <c:pt idx="190">
                  <c:v>0.15453413642334557</c:v>
                </c:pt>
                <c:pt idx="191">
                  <c:v>0.16000328270950784</c:v>
                </c:pt>
                <c:pt idx="192">
                  <c:v>0.13502542063289272</c:v>
                </c:pt>
                <c:pt idx="193">
                  <c:v>0.16296126753161358</c:v>
                </c:pt>
                <c:pt idx="194">
                  <c:v>0.13376136903949271</c:v>
                </c:pt>
                <c:pt idx="195">
                  <c:v>7.0844241225005433E-2</c:v>
                </c:pt>
                <c:pt idx="196">
                  <c:v>0.17669434782510621</c:v>
                </c:pt>
                <c:pt idx="197">
                  <c:v>0.15868472441785758</c:v>
                </c:pt>
                <c:pt idx="198">
                  <c:v>0.16258642453703959</c:v>
                </c:pt>
                <c:pt idx="199">
                  <c:v>0.16835053676101047</c:v>
                </c:pt>
                <c:pt idx="200">
                  <c:v>0.17481101952203193</c:v>
                </c:pt>
                <c:pt idx="201">
                  <c:v>0.17945761809032862</c:v>
                </c:pt>
                <c:pt idx="202">
                  <c:v>0.1388086744895998</c:v>
                </c:pt>
                <c:pt idx="203">
                  <c:v>3.6758336940076276E-2</c:v>
                </c:pt>
                <c:pt idx="204">
                  <c:v>0.15362702665386352</c:v>
                </c:pt>
                <c:pt idx="205">
                  <c:v>0.15800728220703608</c:v>
                </c:pt>
                <c:pt idx="206">
                  <c:v>0.16253978087599794</c:v>
                </c:pt>
                <c:pt idx="207">
                  <c:v>0.22682285815153344</c:v>
                </c:pt>
                <c:pt idx="208">
                  <c:v>0.20101064020360732</c:v>
                </c:pt>
                <c:pt idx="209">
                  <c:v>0.15922549341767986</c:v>
                </c:pt>
                <c:pt idx="210">
                  <c:v>0.15408186596788298</c:v>
                </c:pt>
                <c:pt idx="211">
                  <c:v>0.15909013046911372</c:v>
                </c:pt>
                <c:pt idx="212">
                  <c:v>0.16394424319733389</c:v>
                </c:pt>
                <c:pt idx="213">
                  <c:v>0.16764208904116476</c:v>
                </c:pt>
                <c:pt idx="214">
                  <c:v>0.17007163979713555</c:v>
                </c:pt>
                <c:pt idx="215">
                  <c:v>0.17357194397421777</c:v>
                </c:pt>
                <c:pt idx="216">
                  <c:v>0.17702084288204739</c:v>
                </c:pt>
                <c:pt idx="217">
                  <c:v>0.18167292655098893</c:v>
                </c:pt>
                <c:pt idx="218">
                  <c:v>0.18567580025008637</c:v>
                </c:pt>
                <c:pt idx="219">
                  <c:v>0.18918622716136524</c:v>
                </c:pt>
                <c:pt idx="220">
                  <c:v>0.17732331562513462</c:v>
                </c:pt>
                <c:pt idx="221">
                  <c:v>0.18207274979826385</c:v>
                </c:pt>
                <c:pt idx="222">
                  <c:v>0.18585043003141324</c:v>
                </c:pt>
                <c:pt idx="223">
                  <c:v>0.18986665147663578</c:v>
                </c:pt>
                <c:pt idx="224">
                  <c:v>0.19364554210505283</c:v>
                </c:pt>
                <c:pt idx="225">
                  <c:v>0.19740735978337809</c:v>
                </c:pt>
                <c:pt idx="226">
                  <c:v>0.20059939406461461</c:v>
                </c:pt>
                <c:pt idx="227">
                  <c:v>0.20419954844398844</c:v>
                </c:pt>
                <c:pt idx="228">
                  <c:v>0.20753254234073268</c:v>
                </c:pt>
                <c:pt idx="229">
                  <c:v>0.210140802123395</c:v>
                </c:pt>
                <c:pt idx="230">
                  <c:v>0.17906445326595669</c:v>
                </c:pt>
                <c:pt idx="231">
                  <c:v>0.18177059266086826</c:v>
                </c:pt>
                <c:pt idx="232">
                  <c:v>0.18488768042318385</c:v>
                </c:pt>
                <c:pt idx="233">
                  <c:v>0.18729922611300659</c:v>
                </c:pt>
                <c:pt idx="234">
                  <c:v>0.18967081207561581</c:v>
                </c:pt>
                <c:pt idx="235">
                  <c:v>0.19249419795812098</c:v>
                </c:pt>
                <c:pt idx="236">
                  <c:v>0.19516481622638826</c:v>
                </c:pt>
                <c:pt idx="237">
                  <c:v>0.19786877353231377</c:v>
                </c:pt>
                <c:pt idx="238">
                  <c:v>0.20001444104017962</c:v>
                </c:pt>
                <c:pt idx="239">
                  <c:v>0.16727290091750602</c:v>
                </c:pt>
                <c:pt idx="240">
                  <c:v>0.16368746449021379</c:v>
                </c:pt>
                <c:pt idx="241">
                  <c:v>0.16563737188844402</c:v>
                </c:pt>
                <c:pt idx="242">
                  <c:v>0.16732965990468585</c:v>
                </c:pt>
                <c:pt idx="243">
                  <c:v>0.16886376482266358</c:v>
                </c:pt>
                <c:pt idx="244">
                  <c:v>0.17151925119990263</c:v>
                </c:pt>
                <c:pt idx="245">
                  <c:v>0.17410908016724697</c:v>
                </c:pt>
                <c:pt idx="246">
                  <c:v>0.17676962672661384</c:v>
                </c:pt>
                <c:pt idx="247">
                  <c:v>0.17912205167831655</c:v>
                </c:pt>
                <c:pt idx="248">
                  <c:v>0.18099546599838212</c:v>
                </c:pt>
                <c:pt idx="249">
                  <c:v>0.18296345705234032</c:v>
                </c:pt>
                <c:pt idx="250">
                  <c:v>0.15777063905360922</c:v>
                </c:pt>
                <c:pt idx="251">
                  <c:v>0.1600356304350464</c:v>
                </c:pt>
                <c:pt idx="252">
                  <c:v>0.16264117102293785</c:v>
                </c:pt>
                <c:pt idx="253">
                  <c:v>0.16488132599589581</c:v>
                </c:pt>
                <c:pt idx="254">
                  <c:v>0.16707697097329488</c:v>
                </c:pt>
                <c:pt idx="255">
                  <c:v>0.16874109085418254</c:v>
                </c:pt>
                <c:pt idx="256">
                  <c:v>0.1990775805356198</c:v>
                </c:pt>
                <c:pt idx="257">
                  <c:v>0.19622027027832772</c:v>
                </c:pt>
                <c:pt idx="258">
                  <c:v>0.13304818083566092</c:v>
                </c:pt>
                <c:pt idx="259">
                  <c:v>0.16145512864728778</c:v>
                </c:pt>
                <c:pt idx="260">
                  <c:v>0.12927693164047274</c:v>
                </c:pt>
                <c:pt idx="261">
                  <c:v>0.13353067867008997</c:v>
                </c:pt>
                <c:pt idx="262">
                  <c:v>0.13767444484233746</c:v>
                </c:pt>
                <c:pt idx="263">
                  <c:v>0.14258128672500989</c:v>
                </c:pt>
                <c:pt idx="264">
                  <c:v>0.14550020995107268</c:v>
                </c:pt>
                <c:pt idx="265">
                  <c:v>0.14909131654797128</c:v>
                </c:pt>
                <c:pt idx="266">
                  <c:v>0.1528378125675087</c:v>
                </c:pt>
                <c:pt idx="267">
                  <c:v>0.15614038537343428</c:v>
                </c:pt>
                <c:pt idx="268">
                  <c:v>0.16022963015430464</c:v>
                </c:pt>
                <c:pt idx="269">
                  <c:v>0.16471406826859758</c:v>
                </c:pt>
                <c:pt idx="270">
                  <c:v>0.14525227209030314</c:v>
                </c:pt>
                <c:pt idx="271">
                  <c:v>0.15213368921782877</c:v>
                </c:pt>
                <c:pt idx="272">
                  <c:v>0.15776186967768227</c:v>
                </c:pt>
                <c:pt idx="273">
                  <c:v>0.16352825190750184</c:v>
                </c:pt>
                <c:pt idx="274">
                  <c:v>0.16936706686829534</c:v>
                </c:pt>
                <c:pt idx="275">
                  <c:v>0.17570644048265557</c:v>
                </c:pt>
                <c:pt idx="276">
                  <c:v>0.18137828895715946</c:v>
                </c:pt>
                <c:pt idx="277">
                  <c:v>0.18710955791198569</c:v>
                </c:pt>
                <c:pt idx="278">
                  <c:v>0.19280816759768124</c:v>
                </c:pt>
                <c:pt idx="279">
                  <c:v>0.19827213644448344</c:v>
                </c:pt>
                <c:pt idx="280">
                  <c:v>0.11333043251027361</c:v>
                </c:pt>
                <c:pt idx="281">
                  <c:v>0.11566246232509926</c:v>
                </c:pt>
                <c:pt idx="282">
                  <c:v>0.11775964396251502</c:v>
                </c:pt>
                <c:pt idx="283">
                  <c:v>0.11897918958737602</c:v>
                </c:pt>
                <c:pt idx="284">
                  <c:v>0.12100667712029664</c:v>
                </c:pt>
                <c:pt idx="285">
                  <c:v>0.12317326959674563</c:v>
                </c:pt>
                <c:pt idx="286">
                  <c:v>0.12562537811717395</c:v>
                </c:pt>
                <c:pt idx="287">
                  <c:v>0.12783870651725593</c:v>
                </c:pt>
                <c:pt idx="288">
                  <c:v>0.12984411157586701</c:v>
                </c:pt>
                <c:pt idx="289">
                  <c:v>0.13174832160293218</c:v>
                </c:pt>
                <c:pt idx="290">
                  <c:v>0.169637047960146</c:v>
                </c:pt>
                <c:pt idx="291">
                  <c:v>0.25780142985073395</c:v>
                </c:pt>
                <c:pt idx="292">
                  <c:v>0.26500287059281447</c:v>
                </c:pt>
                <c:pt idx="293">
                  <c:v>0.2719676324755948</c:v>
                </c:pt>
                <c:pt idx="294">
                  <c:v>0.27872757966582706</c:v>
                </c:pt>
                <c:pt idx="295">
                  <c:v>0.28559496137903545</c:v>
                </c:pt>
                <c:pt idx="296">
                  <c:v>0.29309736736664649</c:v>
                </c:pt>
                <c:pt idx="297">
                  <c:v>0.30007462035805282</c:v>
                </c:pt>
                <c:pt idx="298">
                  <c:v>0.30696358515311128</c:v>
                </c:pt>
                <c:pt idx="299">
                  <c:v>0.31340493732769753</c:v>
                </c:pt>
                <c:pt idx="300">
                  <c:v>0.3201653706403676</c:v>
                </c:pt>
                <c:pt idx="301">
                  <c:v>0.24957489597854815</c:v>
                </c:pt>
                <c:pt idx="302">
                  <c:v>0.25439479835223727</c:v>
                </c:pt>
                <c:pt idx="303">
                  <c:v>0.25901616461507115</c:v>
                </c:pt>
                <c:pt idx="304">
                  <c:v>0.26342708344152571</c:v>
                </c:pt>
                <c:pt idx="305">
                  <c:v>0.26842410003885642</c:v>
                </c:pt>
                <c:pt idx="306">
                  <c:v>0.27261328873093482</c:v>
                </c:pt>
                <c:pt idx="307">
                  <c:v>0.27701649679140378</c:v>
                </c:pt>
                <c:pt idx="308">
                  <c:v>0.28066820724463387</c:v>
                </c:pt>
                <c:pt idx="309">
                  <c:v>0.28401336098909885</c:v>
                </c:pt>
                <c:pt idx="310">
                  <c:v>0.28739333786683624</c:v>
                </c:pt>
                <c:pt idx="311">
                  <c:v>0.24400721771802272</c:v>
                </c:pt>
                <c:pt idx="312">
                  <c:v>0.24722951208429295</c:v>
                </c:pt>
                <c:pt idx="313">
                  <c:v>0.25020129985970418</c:v>
                </c:pt>
                <c:pt idx="314">
                  <c:v>0.25276269111163097</c:v>
                </c:pt>
                <c:pt idx="315">
                  <c:v>0.25565183806818764</c:v>
                </c:pt>
                <c:pt idx="316">
                  <c:v>0.25901748053357998</c:v>
                </c:pt>
                <c:pt idx="317">
                  <c:v>0.26215301560108895</c:v>
                </c:pt>
                <c:pt idx="318">
                  <c:v>0.26491886065900583</c:v>
                </c:pt>
                <c:pt idx="319">
                  <c:v>0.26711748388230555</c:v>
                </c:pt>
                <c:pt idx="320">
                  <c:v>0.28524068220505294</c:v>
                </c:pt>
                <c:pt idx="321">
                  <c:v>0.25509592629347755</c:v>
                </c:pt>
                <c:pt idx="322">
                  <c:v>0.26007552657854954</c:v>
                </c:pt>
                <c:pt idx="323">
                  <c:v>0.26466170706256997</c:v>
                </c:pt>
                <c:pt idx="324">
                  <c:v>0.26866928090274672</c:v>
                </c:pt>
                <c:pt idx="325">
                  <c:v>0.27319489100441263</c:v>
                </c:pt>
                <c:pt idx="326">
                  <c:v>0.27773665819905502</c:v>
                </c:pt>
                <c:pt idx="327">
                  <c:v>0.28210521916420978</c:v>
                </c:pt>
                <c:pt idx="328">
                  <c:v>0.28573195215218467</c:v>
                </c:pt>
                <c:pt idx="329">
                  <c:v>0.28965439607909582</c:v>
                </c:pt>
                <c:pt idx="330">
                  <c:v>0.29315242547917775</c:v>
                </c:pt>
                <c:pt idx="331">
                  <c:v>0.29628499870991098</c:v>
                </c:pt>
                <c:pt idx="332">
                  <c:v>0.21274263835596399</c:v>
                </c:pt>
                <c:pt idx="333">
                  <c:v>0.21448282895038817</c:v>
                </c:pt>
                <c:pt idx="334">
                  <c:v>0.21677728689791653</c:v>
                </c:pt>
                <c:pt idx="335">
                  <c:v>0.21912238043274526</c:v>
                </c:pt>
                <c:pt idx="336">
                  <c:v>0.22138560861185375</c:v>
                </c:pt>
                <c:pt idx="337">
                  <c:v>0.2233322461787266</c:v>
                </c:pt>
                <c:pt idx="338">
                  <c:v>0.22485553015839102</c:v>
                </c:pt>
                <c:pt idx="339">
                  <c:v>0.22735580650737461</c:v>
                </c:pt>
                <c:pt idx="340">
                  <c:v>0.22935113729293655</c:v>
                </c:pt>
                <c:pt idx="341">
                  <c:v>0.23196254629495744</c:v>
                </c:pt>
                <c:pt idx="342">
                  <c:v>0.29127474462387226</c:v>
                </c:pt>
                <c:pt idx="343">
                  <c:v>0.29285805550728511</c:v>
                </c:pt>
                <c:pt idx="344">
                  <c:v>0.29453788077814036</c:v>
                </c:pt>
                <c:pt idx="345">
                  <c:v>0.29583223837377864</c:v>
                </c:pt>
                <c:pt idx="346">
                  <c:v>0.29757469030126854</c:v>
                </c:pt>
                <c:pt idx="347">
                  <c:v>0.37301294410882524</c:v>
                </c:pt>
                <c:pt idx="348">
                  <c:v>0.44157181741415624</c:v>
                </c:pt>
                <c:pt idx="349">
                  <c:v>0.44353409166919167</c:v>
                </c:pt>
                <c:pt idx="350">
                  <c:v>0.44638538366279662</c:v>
                </c:pt>
                <c:pt idx="351">
                  <c:v>0.44933218469601971</c:v>
                </c:pt>
                <c:pt idx="352">
                  <c:v>0.4518722531577597</c:v>
                </c:pt>
                <c:pt idx="353">
                  <c:v>0.45468884946550092</c:v>
                </c:pt>
                <c:pt idx="354">
                  <c:v>0.45679969537395554</c:v>
                </c:pt>
                <c:pt idx="355">
                  <c:v>0.21963333685539768</c:v>
                </c:pt>
                <c:pt idx="356">
                  <c:v>0.32495001931755402</c:v>
                </c:pt>
                <c:pt idx="357">
                  <c:v>0.28018947304132419</c:v>
                </c:pt>
                <c:pt idx="358">
                  <c:v>0.31812289160587265</c:v>
                </c:pt>
                <c:pt idx="359">
                  <c:v>0.32076893698261888</c:v>
                </c:pt>
                <c:pt idx="360">
                  <c:v>0.34133528411080555</c:v>
                </c:pt>
                <c:pt idx="361">
                  <c:v>0.29140839039362482</c:v>
                </c:pt>
                <c:pt idx="362">
                  <c:v>0.29420791486415454</c:v>
                </c:pt>
                <c:pt idx="363">
                  <c:v>0.29723013291608008</c:v>
                </c:pt>
                <c:pt idx="364">
                  <c:v>0.29920244591040779</c:v>
                </c:pt>
                <c:pt idx="365">
                  <c:v>0.32672449720570707</c:v>
                </c:pt>
                <c:pt idx="366">
                  <c:v>0.27709882404662334</c:v>
                </c:pt>
                <c:pt idx="367">
                  <c:v>0.27956786863100308</c:v>
                </c:pt>
                <c:pt idx="368">
                  <c:v>0.28162217151991031</c:v>
                </c:pt>
                <c:pt idx="369">
                  <c:v>0.28378018002825528</c:v>
                </c:pt>
                <c:pt idx="370">
                  <c:v>0.28587752356518048</c:v>
                </c:pt>
                <c:pt idx="371">
                  <c:v>0.28782170352376757</c:v>
                </c:pt>
                <c:pt idx="372">
                  <c:v>0.29015243772195148</c:v>
                </c:pt>
                <c:pt idx="373">
                  <c:v>0.29265316332381464</c:v>
                </c:pt>
                <c:pt idx="374">
                  <c:v>0.24954430000080013</c:v>
                </c:pt>
                <c:pt idx="375">
                  <c:v>0.22702389515207555</c:v>
                </c:pt>
                <c:pt idx="376">
                  <c:v>0.34241093524496574</c:v>
                </c:pt>
                <c:pt idx="377">
                  <c:v>0.34520194008732052</c:v>
                </c:pt>
                <c:pt idx="378">
                  <c:v>0.34749335470155029</c:v>
                </c:pt>
                <c:pt idx="379">
                  <c:v>0.34936625212453071</c:v>
                </c:pt>
                <c:pt idx="380">
                  <c:v>0.14326682995796794</c:v>
                </c:pt>
                <c:pt idx="381">
                  <c:v>0.25219081453662734</c:v>
                </c:pt>
                <c:pt idx="382">
                  <c:v>0.20398570674307162</c:v>
                </c:pt>
                <c:pt idx="383">
                  <c:v>0.11101985263868318</c:v>
                </c:pt>
                <c:pt idx="384">
                  <c:v>2.5257198533697959E-2</c:v>
                </c:pt>
                <c:pt idx="385">
                  <c:v>8.2937452093675826E-2</c:v>
                </c:pt>
                <c:pt idx="386">
                  <c:v>3.2834895378162379E-2</c:v>
                </c:pt>
                <c:pt idx="387">
                  <c:v>6.5162382484720019E-2</c:v>
                </c:pt>
                <c:pt idx="388">
                  <c:v>2.5920724268210061E-2</c:v>
                </c:pt>
                <c:pt idx="389">
                  <c:v>6.8159804327073345E-2</c:v>
                </c:pt>
                <c:pt idx="390">
                  <c:v>4.0632261120382561E-2</c:v>
                </c:pt>
                <c:pt idx="391">
                  <c:v>5.3853221976193764E-2</c:v>
                </c:pt>
                <c:pt idx="392">
                  <c:v>5.335281513441445E-2</c:v>
                </c:pt>
                <c:pt idx="393">
                  <c:v>5.3880450142702221E-2</c:v>
                </c:pt>
                <c:pt idx="394">
                  <c:v>5.3639830453360772E-2</c:v>
                </c:pt>
                <c:pt idx="395">
                  <c:v>5.5043598013885406E-2</c:v>
                </c:pt>
                <c:pt idx="396">
                  <c:v>5.4066394891610074E-2</c:v>
                </c:pt>
                <c:pt idx="397">
                  <c:v>2.5945272415616963E-2</c:v>
                </c:pt>
                <c:pt idx="398">
                  <c:v>0.10765508117339377</c:v>
                </c:pt>
                <c:pt idx="399">
                  <c:v>6.5455422729841437E-2</c:v>
                </c:pt>
                <c:pt idx="400">
                  <c:v>2.6290436599853167E-2</c:v>
                </c:pt>
                <c:pt idx="401">
                  <c:v>4.7562648234202268E-2</c:v>
                </c:pt>
                <c:pt idx="402">
                  <c:v>5.7349948380818368E-2</c:v>
                </c:pt>
                <c:pt idx="403">
                  <c:v>5.9314801275371302E-2</c:v>
                </c:pt>
                <c:pt idx="404">
                  <c:v>5.9607377290954409E-2</c:v>
                </c:pt>
                <c:pt idx="405">
                  <c:v>5.9980155537055227E-2</c:v>
                </c:pt>
                <c:pt idx="406">
                  <c:v>5.9959939660986603E-2</c:v>
                </c:pt>
                <c:pt idx="407">
                  <c:v>6.0058544478721332E-2</c:v>
                </c:pt>
                <c:pt idx="408">
                  <c:v>6.0778377029545243E-2</c:v>
                </c:pt>
                <c:pt idx="409">
                  <c:v>4.4714808054715442E-2</c:v>
                </c:pt>
                <c:pt idx="410">
                  <c:v>1.8002259568776668E-2</c:v>
                </c:pt>
                <c:pt idx="411">
                  <c:v>7.4598474466426645E-2</c:v>
                </c:pt>
                <c:pt idx="412">
                  <c:v>8.8955683727845E-2</c:v>
                </c:pt>
                <c:pt idx="413">
                  <c:v>4.3355890938857236E-2</c:v>
                </c:pt>
                <c:pt idx="414">
                  <c:v>4.4558627046793142E-2</c:v>
                </c:pt>
                <c:pt idx="415">
                  <c:v>3.2544774247669654E-2</c:v>
                </c:pt>
                <c:pt idx="416">
                  <c:v>3.030348621578751E-2</c:v>
                </c:pt>
                <c:pt idx="417">
                  <c:v>2.2466531747402457E-2</c:v>
                </c:pt>
                <c:pt idx="418">
                  <c:v>2.3483211542816834E-2</c:v>
                </c:pt>
                <c:pt idx="419">
                  <c:v>2.9686899716599335E-2</c:v>
                </c:pt>
                <c:pt idx="420">
                  <c:v>2.5009211294299345E-2</c:v>
                </c:pt>
                <c:pt idx="421">
                  <c:v>4.2793726495693657E-2</c:v>
                </c:pt>
                <c:pt idx="422">
                  <c:v>2.9623887819891684E-2</c:v>
                </c:pt>
                <c:pt idx="423">
                  <c:v>1.790439178642814E-2</c:v>
                </c:pt>
                <c:pt idx="424">
                  <c:v>2.6631047494089888E-2</c:v>
                </c:pt>
                <c:pt idx="425">
                  <c:v>4.1738761519577561E-2</c:v>
                </c:pt>
                <c:pt idx="426">
                  <c:v>3.5894565704872955E-2</c:v>
                </c:pt>
                <c:pt idx="427">
                  <c:v>9.9932962560904306E-3</c:v>
                </c:pt>
                <c:pt idx="428">
                  <c:v>3.0504554981371449E-2</c:v>
                </c:pt>
                <c:pt idx="429">
                  <c:v>1.9446623068937425E-2</c:v>
                </c:pt>
                <c:pt idx="430">
                  <c:v>1.6571175232193439E-2</c:v>
                </c:pt>
                <c:pt idx="431">
                  <c:v>3.2701979093480604E-2</c:v>
                </c:pt>
                <c:pt idx="432">
                  <c:v>1.4362897376360342E-2</c:v>
                </c:pt>
                <c:pt idx="433">
                  <c:v>3.1788466875360299E-2</c:v>
                </c:pt>
                <c:pt idx="434">
                  <c:v>3.2408373600541988E-2</c:v>
                </c:pt>
                <c:pt idx="435">
                  <c:v>2.4197619783178484E-2</c:v>
                </c:pt>
                <c:pt idx="436">
                  <c:v>2.6746725772301357E-2</c:v>
                </c:pt>
                <c:pt idx="437">
                  <c:v>2.9068766624416084E-2</c:v>
                </c:pt>
                <c:pt idx="438">
                  <c:v>3.6327573002605779E-2</c:v>
                </c:pt>
                <c:pt idx="439">
                  <c:v>4.3835662202539032E-2</c:v>
                </c:pt>
                <c:pt idx="440">
                  <c:v>4.1382556728179268E-2</c:v>
                </c:pt>
                <c:pt idx="441">
                  <c:v>4.6404148872443297E-2</c:v>
                </c:pt>
                <c:pt idx="442">
                  <c:v>4.3291449015741008E-2</c:v>
                </c:pt>
                <c:pt idx="443">
                  <c:v>3.4267520358868368E-2</c:v>
                </c:pt>
                <c:pt idx="444">
                  <c:v>2.8440552491997888E-2</c:v>
                </c:pt>
                <c:pt idx="445">
                  <c:v>3.7938823250710421E-2</c:v>
                </c:pt>
                <c:pt idx="446">
                  <c:v>3.8550832744504486E-2</c:v>
                </c:pt>
                <c:pt idx="447">
                  <c:v>3.9077026609528311E-2</c:v>
                </c:pt>
                <c:pt idx="448">
                  <c:v>2.7992087908314665E-2</c:v>
                </c:pt>
                <c:pt idx="449">
                  <c:v>4.4945189169886594E-2</c:v>
                </c:pt>
                <c:pt idx="450">
                  <c:v>4.553571610242689E-2</c:v>
                </c:pt>
                <c:pt idx="451">
                  <c:v>4.6101049300209945E-2</c:v>
                </c:pt>
                <c:pt idx="452">
                  <c:v>4.6558117305263588E-2</c:v>
                </c:pt>
                <c:pt idx="453">
                  <c:v>4.7159826242436483E-2</c:v>
                </c:pt>
                <c:pt idx="454">
                  <c:v>5.0249853364263242E-2</c:v>
                </c:pt>
                <c:pt idx="455">
                  <c:v>4.8904700799456885E-2</c:v>
                </c:pt>
                <c:pt idx="456">
                  <c:v>5.0186139633135889E-2</c:v>
                </c:pt>
                <c:pt idx="457">
                  <c:v>4.6644374203867675E-2</c:v>
                </c:pt>
                <c:pt idx="458">
                  <c:v>3.0266020357208837E-2</c:v>
                </c:pt>
                <c:pt idx="459">
                  <c:v>4.6757784418926911E-2</c:v>
                </c:pt>
                <c:pt idx="460">
                  <c:v>5.0958567894140813E-2</c:v>
                </c:pt>
                <c:pt idx="461">
                  <c:v>5.4671252529706622E-2</c:v>
                </c:pt>
                <c:pt idx="462">
                  <c:v>1.9983042701760111E-2</c:v>
                </c:pt>
                <c:pt idx="463">
                  <c:v>1.9370652192488531E-2</c:v>
                </c:pt>
                <c:pt idx="464">
                  <c:v>5.457344514161136E-2</c:v>
                </c:pt>
                <c:pt idx="465">
                  <c:v>2.8803560613687471E-2</c:v>
                </c:pt>
                <c:pt idx="466">
                  <c:v>4.6633035912479942E-2</c:v>
                </c:pt>
                <c:pt idx="467">
                  <c:v>3.826543204524506E-2</c:v>
                </c:pt>
                <c:pt idx="468">
                  <c:v>5.6049461562368459E-2</c:v>
                </c:pt>
                <c:pt idx="469">
                  <c:v>5.7073447544220106E-2</c:v>
                </c:pt>
                <c:pt idx="470">
                  <c:v>5.7900411437804881E-2</c:v>
                </c:pt>
                <c:pt idx="471">
                  <c:v>3.2570246138990851E-2</c:v>
                </c:pt>
                <c:pt idx="472">
                  <c:v>5.0022955405231571E-2</c:v>
                </c:pt>
                <c:pt idx="473">
                  <c:v>3.5987452252053818E-2</c:v>
                </c:pt>
                <c:pt idx="474">
                  <c:v>6.8974012274371291E-2</c:v>
                </c:pt>
                <c:pt idx="475">
                  <c:v>6.2579205397491774E-2</c:v>
                </c:pt>
                <c:pt idx="476">
                  <c:v>5.2473083451579985E-2</c:v>
                </c:pt>
                <c:pt idx="477">
                  <c:v>6.4797456665826619E-2</c:v>
                </c:pt>
                <c:pt idx="478">
                  <c:v>6.1829871693169142E-2</c:v>
                </c:pt>
                <c:pt idx="479">
                  <c:v>6.6460027311571843E-2</c:v>
                </c:pt>
                <c:pt idx="480">
                  <c:v>8.5897226503028459E-2</c:v>
                </c:pt>
                <c:pt idx="481">
                  <c:v>5.4314318131219216E-2</c:v>
                </c:pt>
                <c:pt idx="482">
                  <c:v>3.6847981919397949E-2</c:v>
                </c:pt>
                <c:pt idx="483">
                  <c:v>3.7023677845151308E-2</c:v>
                </c:pt>
                <c:pt idx="484">
                  <c:v>2.8740078718303703E-2</c:v>
                </c:pt>
                <c:pt idx="485">
                  <c:v>4.4948580789635553E-2</c:v>
                </c:pt>
                <c:pt idx="486">
                  <c:v>2.2992940619129723E-2</c:v>
                </c:pt>
                <c:pt idx="487">
                  <c:v>4.7379399196675935E-2</c:v>
                </c:pt>
                <c:pt idx="488">
                  <c:v>4.2454158920317404E-2</c:v>
                </c:pt>
                <c:pt idx="489">
                  <c:v>5.3506173785485403E-2</c:v>
                </c:pt>
                <c:pt idx="490">
                  <c:v>2.7362781855833348E-2</c:v>
                </c:pt>
                <c:pt idx="491">
                  <c:v>5.3022500739728411E-2</c:v>
                </c:pt>
                <c:pt idx="492">
                  <c:v>7.4222733586792919E-2</c:v>
                </c:pt>
                <c:pt idx="493">
                  <c:v>6.5620515439509863E-2</c:v>
                </c:pt>
                <c:pt idx="494">
                  <c:v>3.335610326670508E-2</c:v>
                </c:pt>
                <c:pt idx="495">
                  <c:v>2.6517590318086363E-2</c:v>
                </c:pt>
                <c:pt idx="496">
                  <c:v>6.9117987929711425E-2</c:v>
                </c:pt>
                <c:pt idx="497">
                  <c:v>5.7952296795014881E-2</c:v>
                </c:pt>
                <c:pt idx="498">
                  <c:v>2.2003471393001944E-2</c:v>
                </c:pt>
                <c:pt idx="499">
                  <c:v>2.2613287751346273E-2</c:v>
                </c:pt>
                <c:pt idx="500">
                  <c:v>3.8615670378763019E-2</c:v>
                </c:pt>
                <c:pt idx="501">
                  <c:v>9.0957065079754304E-2</c:v>
                </c:pt>
                <c:pt idx="502">
                  <c:v>4.2531717852907422E-2</c:v>
                </c:pt>
                <c:pt idx="503">
                  <c:v>7.1281229671795981E-2</c:v>
                </c:pt>
                <c:pt idx="504">
                  <c:v>6.5718402678153584E-2</c:v>
                </c:pt>
                <c:pt idx="505">
                  <c:v>7.7999754171131447E-2</c:v>
                </c:pt>
                <c:pt idx="506">
                  <c:v>4.0945674032865614E-2</c:v>
                </c:pt>
                <c:pt idx="507">
                  <c:v>6.5250268175472498E-2</c:v>
                </c:pt>
                <c:pt idx="508">
                  <c:v>9.9528643315649867E-2</c:v>
                </c:pt>
                <c:pt idx="509">
                  <c:v>8.5017867939392242E-2</c:v>
                </c:pt>
                <c:pt idx="510">
                  <c:v>5.5906856189983235E-2</c:v>
                </c:pt>
                <c:pt idx="511">
                  <c:v>8.2036690096596088E-2</c:v>
                </c:pt>
                <c:pt idx="512">
                  <c:v>4.9104374696437379E-2</c:v>
                </c:pt>
                <c:pt idx="513">
                  <c:v>0.10486072886252258</c:v>
                </c:pt>
                <c:pt idx="514">
                  <c:v>0.12027343450369746</c:v>
                </c:pt>
                <c:pt idx="515">
                  <c:v>0.1041464947523891</c:v>
                </c:pt>
                <c:pt idx="516">
                  <c:v>9.9601974322784864E-2</c:v>
                </c:pt>
                <c:pt idx="517">
                  <c:v>9.5713784404865013E-2</c:v>
                </c:pt>
                <c:pt idx="518">
                  <c:v>0.10801342554032119</c:v>
                </c:pt>
                <c:pt idx="519">
                  <c:v>5.379967500273336E-2</c:v>
                </c:pt>
                <c:pt idx="520">
                  <c:v>0.10283190566589727</c:v>
                </c:pt>
                <c:pt idx="521">
                  <c:v>9.4135859709480171E-2</c:v>
                </c:pt>
                <c:pt idx="522">
                  <c:v>0.11037183451740895</c:v>
                </c:pt>
                <c:pt idx="523">
                  <c:v>0.12903484060939818</c:v>
                </c:pt>
                <c:pt idx="524">
                  <c:v>0.13162029118263355</c:v>
                </c:pt>
                <c:pt idx="525">
                  <c:v>0.13387559177730407</c:v>
                </c:pt>
                <c:pt idx="526">
                  <c:v>0.13634322307257069</c:v>
                </c:pt>
                <c:pt idx="527">
                  <c:v>0.14000607578975222</c:v>
                </c:pt>
                <c:pt idx="528">
                  <c:v>0.14219334995197955</c:v>
                </c:pt>
                <c:pt idx="529">
                  <c:v>0.14520872830814782</c:v>
                </c:pt>
                <c:pt idx="530">
                  <c:v>0.1486019907474268</c:v>
                </c:pt>
                <c:pt idx="531">
                  <c:v>0.15162112531559374</c:v>
                </c:pt>
                <c:pt idx="532">
                  <c:v>0.15447082981830781</c:v>
                </c:pt>
                <c:pt idx="533">
                  <c:v>0.14427797783789573</c:v>
                </c:pt>
                <c:pt idx="534">
                  <c:v>0.1461250662901239</c:v>
                </c:pt>
                <c:pt idx="535">
                  <c:v>0.14827511376351338</c:v>
                </c:pt>
                <c:pt idx="536">
                  <c:v>0.15030195229509824</c:v>
                </c:pt>
                <c:pt idx="537">
                  <c:v>0.1524552532133954</c:v>
                </c:pt>
                <c:pt idx="538">
                  <c:v>0.1552154219591444</c:v>
                </c:pt>
                <c:pt idx="539">
                  <c:v>0.15853577798943813</c:v>
                </c:pt>
                <c:pt idx="540">
                  <c:v>0.13117567746757136</c:v>
                </c:pt>
                <c:pt idx="541">
                  <c:v>0.11519267500002636</c:v>
                </c:pt>
                <c:pt idx="542">
                  <c:v>0.19428776316423113</c:v>
                </c:pt>
                <c:pt idx="543">
                  <c:v>0.19776859652228393</c:v>
                </c:pt>
                <c:pt idx="544">
                  <c:v>0.21483777829869458</c:v>
                </c:pt>
                <c:pt idx="545">
                  <c:v>0.21922628203728783</c:v>
                </c:pt>
                <c:pt idx="546">
                  <c:v>0.17508880059341728</c:v>
                </c:pt>
                <c:pt idx="547">
                  <c:v>0.17712050766011178</c:v>
                </c:pt>
                <c:pt idx="548">
                  <c:v>0.1349962187214554</c:v>
                </c:pt>
                <c:pt idx="549">
                  <c:v>0.12535275417506517</c:v>
                </c:pt>
                <c:pt idx="550">
                  <c:v>0.17167418486896122</c:v>
                </c:pt>
                <c:pt idx="551">
                  <c:v>0.17444867005519116</c:v>
                </c:pt>
                <c:pt idx="552">
                  <c:v>0.17733001800199774</c:v>
                </c:pt>
                <c:pt idx="553">
                  <c:v>0.18170685375373505</c:v>
                </c:pt>
                <c:pt idx="554">
                  <c:v>0.18551716859733877</c:v>
                </c:pt>
                <c:pt idx="555">
                  <c:v>0.18941261931690453</c:v>
                </c:pt>
                <c:pt idx="556">
                  <c:v>0.10048917157929776</c:v>
                </c:pt>
                <c:pt idx="557">
                  <c:v>8.0765227676450599E-2</c:v>
                </c:pt>
                <c:pt idx="558">
                  <c:v>0.1467818188746402</c:v>
                </c:pt>
                <c:pt idx="559">
                  <c:v>0.14053424146125595</c:v>
                </c:pt>
                <c:pt idx="560">
                  <c:v>0.1468835164594765</c:v>
                </c:pt>
                <c:pt idx="561">
                  <c:v>0.15242824745082942</c:v>
                </c:pt>
                <c:pt idx="562">
                  <c:v>0.15623010433080295</c:v>
                </c:pt>
                <c:pt idx="563">
                  <c:v>0.15984441093258336</c:v>
                </c:pt>
                <c:pt idx="564">
                  <c:v>0.1668040688092837</c:v>
                </c:pt>
                <c:pt idx="565">
                  <c:v>7.4379611275198348E-2</c:v>
                </c:pt>
                <c:pt idx="566">
                  <c:v>3.1699198090200963E-2</c:v>
                </c:pt>
                <c:pt idx="567">
                  <c:v>0.10467535267092043</c:v>
                </c:pt>
                <c:pt idx="568">
                  <c:v>0.10217738739218921</c:v>
                </c:pt>
                <c:pt idx="569">
                  <c:v>0.10885125704805877</c:v>
                </c:pt>
                <c:pt idx="570">
                  <c:v>9.9143508144828627E-2</c:v>
                </c:pt>
                <c:pt idx="571">
                  <c:v>7.8432869628581342E-2</c:v>
                </c:pt>
                <c:pt idx="572">
                  <c:v>0.11451823189059628</c:v>
                </c:pt>
                <c:pt idx="573">
                  <c:v>0.12447108954735597</c:v>
                </c:pt>
                <c:pt idx="574">
                  <c:v>0.13253161721243018</c:v>
                </c:pt>
                <c:pt idx="575">
                  <c:v>0.13975286207169019</c:v>
                </c:pt>
                <c:pt idx="576">
                  <c:v>0.13803914761624955</c:v>
                </c:pt>
                <c:pt idx="577">
                  <c:v>0.12201894451275556</c:v>
                </c:pt>
                <c:pt idx="578">
                  <c:v>8.7648505070671331E-2</c:v>
                </c:pt>
                <c:pt idx="579">
                  <c:v>0.12106465566777876</c:v>
                </c:pt>
                <c:pt idx="580">
                  <c:v>0.12335485222479488</c:v>
                </c:pt>
                <c:pt idx="581">
                  <c:v>0.13627034325696111</c:v>
                </c:pt>
                <c:pt idx="582">
                  <c:v>0.13595243285169029</c:v>
                </c:pt>
                <c:pt idx="583">
                  <c:v>0.14088688606780317</c:v>
                </c:pt>
                <c:pt idx="584">
                  <c:v>0.1461254151809705</c:v>
                </c:pt>
                <c:pt idx="585">
                  <c:v>0.15075439855787276</c:v>
                </c:pt>
                <c:pt idx="586">
                  <c:v>0.15547036985371629</c:v>
                </c:pt>
                <c:pt idx="587">
                  <c:v>0.16072382409811381</c:v>
                </c:pt>
                <c:pt idx="588">
                  <c:v>0.16461055208587941</c:v>
                </c:pt>
                <c:pt idx="589">
                  <c:v>0.16825067696888044</c:v>
                </c:pt>
                <c:pt idx="590">
                  <c:v>0.17149353593028785</c:v>
                </c:pt>
                <c:pt idx="591">
                  <c:v>0.17493640669644425</c:v>
                </c:pt>
                <c:pt idx="592">
                  <c:v>0.16296001329326718</c:v>
                </c:pt>
                <c:pt idx="593">
                  <c:v>0.16641214245431626</c:v>
                </c:pt>
                <c:pt idx="594">
                  <c:v>0.1700544180108659</c:v>
                </c:pt>
                <c:pt idx="595">
                  <c:v>0.17462692052705547</c:v>
                </c:pt>
                <c:pt idx="596">
                  <c:v>0.10730989678529841</c:v>
                </c:pt>
                <c:pt idx="597">
                  <c:v>0.1293752791371684</c:v>
                </c:pt>
                <c:pt idx="598">
                  <c:v>0.14105414118964632</c:v>
                </c:pt>
                <c:pt idx="599">
                  <c:v>0.10321058573704935</c:v>
                </c:pt>
                <c:pt idx="600">
                  <c:v>0.10390398391678174</c:v>
                </c:pt>
                <c:pt idx="601">
                  <c:v>0.12156576312427433</c:v>
                </c:pt>
                <c:pt idx="602">
                  <c:v>8.3182398342124389E-2</c:v>
                </c:pt>
                <c:pt idx="603">
                  <c:v>0.12827184032635619</c:v>
                </c:pt>
                <c:pt idx="604">
                  <c:v>0.13482606493222399</c:v>
                </c:pt>
                <c:pt idx="605">
                  <c:v>0.14651088266898835</c:v>
                </c:pt>
                <c:pt idx="606">
                  <c:v>0.11785617227240121</c:v>
                </c:pt>
                <c:pt idx="607">
                  <c:v>0.12220485253281532</c:v>
                </c:pt>
                <c:pt idx="608">
                  <c:v>0.12606040165237045</c:v>
                </c:pt>
                <c:pt idx="609">
                  <c:v>0.12997018328993992</c:v>
                </c:pt>
                <c:pt idx="610">
                  <c:v>0.13408473169023491</c:v>
                </c:pt>
                <c:pt idx="611">
                  <c:v>0.13950949584299682</c:v>
                </c:pt>
                <c:pt idx="612">
                  <c:v>0.14554775167377751</c:v>
                </c:pt>
                <c:pt idx="613">
                  <c:v>0.14981561058940449</c:v>
                </c:pt>
                <c:pt idx="614">
                  <c:v>0.15359351762516257</c:v>
                </c:pt>
                <c:pt idx="615">
                  <c:v>0.15641101868588872</c:v>
                </c:pt>
                <c:pt idx="616">
                  <c:v>0.12635560724286179</c:v>
                </c:pt>
                <c:pt idx="617">
                  <c:v>0.12934983592336344</c:v>
                </c:pt>
                <c:pt idx="618">
                  <c:v>0.13397208163977001</c:v>
                </c:pt>
                <c:pt idx="619">
                  <c:v>0.13816258214782132</c:v>
                </c:pt>
                <c:pt idx="620">
                  <c:v>0.14206451421669516</c:v>
                </c:pt>
                <c:pt idx="621">
                  <c:v>8.2318269353041901E-2</c:v>
                </c:pt>
                <c:pt idx="622">
                  <c:v>0.11668956290338948</c:v>
                </c:pt>
                <c:pt idx="623">
                  <c:v>6.4792534382306019E-2</c:v>
                </c:pt>
                <c:pt idx="624">
                  <c:v>8.469981630662396E-2</c:v>
                </c:pt>
                <c:pt idx="625">
                  <c:v>0.10607531532560409</c:v>
                </c:pt>
                <c:pt idx="626">
                  <c:v>7.4840481090106978E-2</c:v>
                </c:pt>
                <c:pt idx="627">
                  <c:v>9.4886242192728551E-2</c:v>
                </c:pt>
                <c:pt idx="628">
                  <c:v>9.7589569521621719E-2</c:v>
                </c:pt>
                <c:pt idx="629">
                  <c:v>0.1007418032978909</c:v>
                </c:pt>
                <c:pt idx="630">
                  <c:v>0.1042696444015844</c:v>
                </c:pt>
                <c:pt idx="631">
                  <c:v>0.10820567275865477</c:v>
                </c:pt>
                <c:pt idx="632">
                  <c:v>0.11109255433541955</c:v>
                </c:pt>
                <c:pt idx="633">
                  <c:v>0.11603777584313103</c:v>
                </c:pt>
                <c:pt idx="634">
                  <c:v>0.1211162438325297</c:v>
                </c:pt>
                <c:pt idx="635">
                  <c:v>0.12562527243291241</c:v>
                </c:pt>
                <c:pt idx="636">
                  <c:v>0.13305891920044721</c:v>
                </c:pt>
                <c:pt idx="637">
                  <c:v>0.10771340068454499</c:v>
                </c:pt>
                <c:pt idx="638">
                  <c:v>0.11285693584592957</c:v>
                </c:pt>
                <c:pt idx="639">
                  <c:v>0.11809537891210478</c:v>
                </c:pt>
                <c:pt idx="640">
                  <c:v>0.122758356669866</c:v>
                </c:pt>
                <c:pt idx="641">
                  <c:v>0.12745646521525822</c:v>
                </c:pt>
                <c:pt idx="642">
                  <c:v>0.13267169960355982</c:v>
                </c:pt>
                <c:pt idx="643">
                  <c:v>0.13778849210848676</c:v>
                </c:pt>
                <c:pt idx="644">
                  <c:v>0.14282789067726015</c:v>
                </c:pt>
                <c:pt idx="645">
                  <c:v>0.1483301787194691</c:v>
                </c:pt>
                <c:pt idx="646">
                  <c:v>0.15338085996627196</c:v>
                </c:pt>
                <c:pt idx="647">
                  <c:v>0.14926398471024055</c:v>
                </c:pt>
                <c:pt idx="648">
                  <c:v>0.12430750347163022</c:v>
                </c:pt>
                <c:pt idx="649">
                  <c:v>0.13959311784775993</c:v>
                </c:pt>
                <c:pt idx="650">
                  <c:v>0.14378154831623571</c:v>
                </c:pt>
                <c:pt idx="651">
                  <c:v>0.14812808391469995</c:v>
                </c:pt>
                <c:pt idx="652">
                  <c:v>0.15254645502164216</c:v>
                </c:pt>
                <c:pt idx="653">
                  <c:v>0.15702985104262848</c:v>
                </c:pt>
                <c:pt idx="654">
                  <c:v>0.16166111555487178</c:v>
                </c:pt>
                <c:pt idx="655">
                  <c:v>0.16620808743063806</c:v>
                </c:pt>
                <c:pt idx="656">
                  <c:v>0.17019936243178546</c:v>
                </c:pt>
                <c:pt idx="657">
                  <c:v>0.1745712841333161</c:v>
                </c:pt>
                <c:pt idx="658">
                  <c:v>0.17877988160486225</c:v>
                </c:pt>
                <c:pt idx="659">
                  <c:v>0.18433770490119464</c:v>
                </c:pt>
                <c:pt idx="660">
                  <c:v>0.11906083625751425</c:v>
                </c:pt>
                <c:pt idx="661">
                  <c:v>0.12920777510647985</c:v>
                </c:pt>
                <c:pt idx="662">
                  <c:v>0.1322558671522264</c:v>
                </c:pt>
                <c:pt idx="663">
                  <c:v>0.13497448511116697</c:v>
                </c:pt>
                <c:pt idx="664">
                  <c:v>0.13760310475195586</c:v>
                </c:pt>
                <c:pt idx="665">
                  <c:v>0.13913806117821523</c:v>
                </c:pt>
                <c:pt idx="666">
                  <c:v>0.14040393898444756</c:v>
                </c:pt>
                <c:pt idx="667">
                  <c:v>0.14135069139116646</c:v>
                </c:pt>
                <c:pt idx="668">
                  <c:v>0.14343279322056535</c:v>
                </c:pt>
                <c:pt idx="669">
                  <c:v>0.14604755615711634</c:v>
                </c:pt>
                <c:pt idx="670">
                  <c:v>0.14877444516711039</c:v>
                </c:pt>
                <c:pt idx="671">
                  <c:v>9.2536152669358482E-2</c:v>
                </c:pt>
                <c:pt idx="672">
                  <c:v>9.3408326147145365E-2</c:v>
                </c:pt>
                <c:pt idx="673">
                  <c:v>0.13577351308740351</c:v>
                </c:pt>
                <c:pt idx="674">
                  <c:v>0.15417087947163471</c:v>
                </c:pt>
                <c:pt idx="675">
                  <c:v>0.15684629112001491</c:v>
                </c:pt>
                <c:pt idx="676">
                  <c:v>0.15932434795131953</c:v>
                </c:pt>
                <c:pt idx="677">
                  <c:v>0.16145141324973342</c:v>
                </c:pt>
                <c:pt idx="678">
                  <c:v>0.16373485742726704</c:v>
                </c:pt>
                <c:pt idx="679">
                  <c:v>0.16611886048923569</c:v>
                </c:pt>
                <c:pt idx="680">
                  <c:v>0.16829269865177063</c:v>
                </c:pt>
                <c:pt idx="681">
                  <c:v>0.17059908299985049</c:v>
                </c:pt>
                <c:pt idx="682">
                  <c:v>0.17300164876925181</c:v>
                </c:pt>
                <c:pt idx="683">
                  <c:v>0.17479991599929892</c:v>
                </c:pt>
                <c:pt idx="684">
                  <c:v>0.14294841621445023</c:v>
                </c:pt>
                <c:pt idx="685">
                  <c:v>0.14456540178298549</c:v>
                </c:pt>
                <c:pt idx="686">
                  <c:v>0.14617538591033546</c:v>
                </c:pt>
                <c:pt idx="687">
                  <c:v>0.14765723374503895</c:v>
                </c:pt>
                <c:pt idx="688">
                  <c:v>0.14905315056089727</c:v>
                </c:pt>
                <c:pt idx="689">
                  <c:v>0.15048192093280199</c:v>
                </c:pt>
                <c:pt idx="690">
                  <c:v>0.15197218085685521</c:v>
                </c:pt>
                <c:pt idx="691">
                  <c:v>0.15342342026363973</c:v>
                </c:pt>
                <c:pt idx="692">
                  <c:v>0.15488758392356677</c:v>
                </c:pt>
                <c:pt idx="693">
                  <c:v>0.17208471958816227</c:v>
                </c:pt>
                <c:pt idx="694">
                  <c:v>0.30801948697764481</c:v>
                </c:pt>
                <c:pt idx="695">
                  <c:v>0.31227027227685222</c:v>
                </c:pt>
                <c:pt idx="696">
                  <c:v>0.31739385982858093</c:v>
                </c:pt>
                <c:pt idx="697">
                  <c:v>0.32209450249190286</c:v>
                </c:pt>
                <c:pt idx="698">
                  <c:v>0.32689710758434931</c:v>
                </c:pt>
                <c:pt idx="699">
                  <c:v>0.33153001081523703</c:v>
                </c:pt>
                <c:pt idx="700">
                  <c:v>0.33598741155722683</c:v>
                </c:pt>
                <c:pt idx="701">
                  <c:v>0.3407497370944168</c:v>
                </c:pt>
                <c:pt idx="702">
                  <c:v>0.34492257817799882</c:v>
                </c:pt>
                <c:pt idx="703">
                  <c:v>0.34932681747631733</c:v>
                </c:pt>
                <c:pt idx="704">
                  <c:v>0.2753602116772898</c:v>
                </c:pt>
                <c:pt idx="705">
                  <c:v>0.27829643233666379</c:v>
                </c:pt>
                <c:pt idx="706">
                  <c:v>0.28113474897294966</c:v>
                </c:pt>
                <c:pt idx="707">
                  <c:v>0.28241603074300908</c:v>
                </c:pt>
                <c:pt idx="708">
                  <c:v>0.28398815496177349</c:v>
                </c:pt>
                <c:pt idx="709">
                  <c:v>0.33873582989287215</c:v>
                </c:pt>
                <c:pt idx="710">
                  <c:v>0.25680401892593785</c:v>
                </c:pt>
                <c:pt idx="711">
                  <c:v>0.21699882297952311</c:v>
                </c:pt>
                <c:pt idx="712">
                  <c:v>0.14720105113371132</c:v>
                </c:pt>
                <c:pt idx="713">
                  <c:v>0.12356827142728975</c:v>
                </c:pt>
                <c:pt idx="714">
                  <c:v>0.12954338873265939</c:v>
                </c:pt>
                <c:pt idx="715">
                  <c:v>0.13435286357367612</c:v>
                </c:pt>
                <c:pt idx="716">
                  <c:v>0.13651998187330899</c:v>
                </c:pt>
                <c:pt idx="717">
                  <c:v>0.13934697876993254</c:v>
                </c:pt>
                <c:pt idx="718">
                  <c:v>0.14130535276579373</c:v>
                </c:pt>
                <c:pt idx="719">
                  <c:v>0.14351782328529647</c:v>
                </c:pt>
                <c:pt idx="720">
                  <c:v>0.15017862979026897</c:v>
                </c:pt>
                <c:pt idx="721">
                  <c:v>0.18207959560459402</c:v>
                </c:pt>
                <c:pt idx="722">
                  <c:v>0.18606338076535234</c:v>
                </c:pt>
                <c:pt idx="723">
                  <c:v>0.18971251038711667</c:v>
                </c:pt>
                <c:pt idx="724">
                  <c:v>0.1932439297975192</c:v>
                </c:pt>
                <c:pt idx="725">
                  <c:v>0.19546877611208285</c:v>
                </c:pt>
                <c:pt idx="726">
                  <c:v>0.19891823416893778</c:v>
                </c:pt>
                <c:pt idx="727">
                  <c:v>0.20111333911878451</c:v>
                </c:pt>
                <c:pt idx="728">
                  <c:v>0.20299017965638338</c:v>
                </c:pt>
                <c:pt idx="729">
                  <c:v>5.4650730410624557E-2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TEST1year!$H$2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yyyy-mm-dd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TEST1year!$H$3:$H$732</c:f>
              <c:numCache>
                <c:formatCode>General</c:formatCode>
                <c:ptCount val="730"/>
                <c:pt idx="0">
                  <c:v>0.31632053526650483</c:v>
                </c:pt>
                <c:pt idx="1">
                  <c:v>0.31778617820114641</c:v>
                </c:pt>
                <c:pt idx="2">
                  <c:v>0.31918901189288429</c:v>
                </c:pt>
                <c:pt idx="3">
                  <c:v>0.32092294976386043</c:v>
                </c:pt>
                <c:pt idx="4">
                  <c:v>0.32295779917724554</c:v>
                </c:pt>
                <c:pt idx="5">
                  <c:v>0.32491871956256951</c:v>
                </c:pt>
                <c:pt idx="6">
                  <c:v>0.32621275332308231</c:v>
                </c:pt>
                <c:pt idx="7">
                  <c:v>0.32750656450842575</c:v>
                </c:pt>
                <c:pt idx="8">
                  <c:v>0.12860984953055998</c:v>
                </c:pt>
                <c:pt idx="9">
                  <c:v>0.36672925704599468</c:v>
                </c:pt>
                <c:pt idx="10">
                  <c:v>0.29223663197077926</c:v>
                </c:pt>
                <c:pt idx="11">
                  <c:v>0.26603148723739956</c:v>
                </c:pt>
                <c:pt idx="12">
                  <c:v>0.49254286443140882</c:v>
                </c:pt>
                <c:pt idx="13">
                  <c:v>0.496215401769105</c:v>
                </c:pt>
                <c:pt idx="14">
                  <c:v>0.49877755677544866</c:v>
                </c:pt>
                <c:pt idx="15">
                  <c:v>0.50103874666419168</c:v>
                </c:pt>
                <c:pt idx="16">
                  <c:v>0.32768823913000666</c:v>
                </c:pt>
                <c:pt idx="17">
                  <c:v>0.51789495532411811</c:v>
                </c:pt>
                <c:pt idx="18">
                  <c:v>0.43624362147450435</c:v>
                </c:pt>
                <c:pt idx="19">
                  <c:v>0.28514157042647859</c:v>
                </c:pt>
                <c:pt idx="20">
                  <c:v>0.40177663019760246</c:v>
                </c:pt>
                <c:pt idx="21">
                  <c:v>0.2304123887584037</c:v>
                </c:pt>
                <c:pt idx="22">
                  <c:v>0.35517131130489926</c:v>
                </c:pt>
                <c:pt idx="23">
                  <c:v>0.49479030692559489</c:v>
                </c:pt>
                <c:pt idx="24">
                  <c:v>0.41629082315510346</c:v>
                </c:pt>
                <c:pt idx="25">
                  <c:v>0.41808166196821939</c:v>
                </c:pt>
                <c:pt idx="26">
                  <c:v>0.18974722082948611</c:v>
                </c:pt>
                <c:pt idx="27">
                  <c:v>0.21025128293094822</c:v>
                </c:pt>
                <c:pt idx="28">
                  <c:v>0.23415652242448567</c:v>
                </c:pt>
                <c:pt idx="29">
                  <c:v>5.743619143833395E-2</c:v>
                </c:pt>
                <c:pt idx="30">
                  <c:v>0.25837594105249428</c:v>
                </c:pt>
                <c:pt idx="31">
                  <c:v>0.25748736321769816</c:v>
                </c:pt>
                <c:pt idx="32">
                  <c:v>0.26267790092370447</c:v>
                </c:pt>
                <c:pt idx="33">
                  <c:v>9.6151051042051155E-2</c:v>
                </c:pt>
                <c:pt idx="34">
                  <c:v>0.27080762653988139</c:v>
                </c:pt>
                <c:pt idx="35">
                  <c:v>0.26909012228851675</c:v>
                </c:pt>
                <c:pt idx="36">
                  <c:v>0.27268692033321856</c:v>
                </c:pt>
                <c:pt idx="37">
                  <c:v>0.27581528418969953</c:v>
                </c:pt>
                <c:pt idx="38">
                  <c:v>0.27833523842808527</c:v>
                </c:pt>
                <c:pt idx="39">
                  <c:v>0.279936483780173</c:v>
                </c:pt>
                <c:pt idx="40">
                  <c:v>0.28147504340082197</c:v>
                </c:pt>
                <c:pt idx="41">
                  <c:v>0.28306970747206583</c:v>
                </c:pt>
                <c:pt idx="42">
                  <c:v>0.21455784010990217</c:v>
                </c:pt>
                <c:pt idx="43">
                  <c:v>0.15585874351862858</c:v>
                </c:pt>
                <c:pt idx="44">
                  <c:v>8.3081535151353053E-2</c:v>
                </c:pt>
                <c:pt idx="45">
                  <c:v>0.12304085578799201</c:v>
                </c:pt>
                <c:pt idx="46">
                  <c:v>0.17717755456018847</c:v>
                </c:pt>
                <c:pt idx="47">
                  <c:v>0.22649110571531861</c:v>
                </c:pt>
                <c:pt idx="48">
                  <c:v>0.16445010831985887</c:v>
                </c:pt>
                <c:pt idx="49">
                  <c:v>2.7509910765436761E-2</c:v>
                </c:pt>
                <c:pt idx="50">
                  <c:v>8.6252783239700731E-2</c:v>
                </c:pt>
                <c:pt idx="51">
                  <c:v>0.12283277144967822</c:v>
                </c:pt>
                <c:pt idx="52">
                  <c:v>7.6447912131755211E-2</c:v>
                </c:pt>
                <c:pt idx="53">
                  <c:v>0.19386967179627848</c:v>
                </c:pt>
                <c:pt idx="54">
                  <c:v>0.19372147563562941</c:v>
                </c:pt>
                <c:pt idx="55">
                  <c:v>0.17953584582150489</c:v>
                </c:pt>
                <c:pt idx="56">
                  <c:v>0.13868579779395418</c:v>
                </c:pt>
                <c:pt idx="57">
                  <c:v>0.1268306129447942</c:v>
                </c:pt>
                <c:pt idx="58">
                  <c:v>0.12977272944953874</c:v>
                </c:pt>
                <c:pt idx="59">
                  <c:v>0.16219048907970263</c:v>
                </c:pt>
                <c:pt idx="60">
                  <c:v>0.16596201450875223</c:v>
                </c:pt>
                <c:pt idx="61">
                  <c:v>0.17533722792100875</c:v>
                </c:pt>
                <c:pt idx="62">
                  <c:v>8.300342021149254E-2</c:v>
                </c:pt>
                <c:pt idx="63">
                  <c:v>0.12094166214667587</c:v>
                </c:pt>
                <c:pt idx="64">
                  <c:v>0.10802095287669072</c:v>
                </c:pt>
                <c:pt idx="65">
                  <c:v>6.6409846892672098E-2</c:v>
                </c:pt>
                <c:pt idx="66">
                  <c:v>0.16963811853634173</c:v>
                </c:pt>
                <c:pt idx="67">
                  <c:v>0.17077506499369199</c:v>
                </c:pt>
                <c:pt idx="68">
                  <c:v>0.15180315100456329</c:v>
                </c:pt>
                <c:pt idx="69">
                  <c:v>0.15147052680752468</c:v>
                </c:pt>
                <c:pt idx="70">
                  <c:v>0.15353643125591188</c:v>
                </c:pt>
                <c:pt idx="71">
                  <c:v>0.15524996328993868</c:v>
                </c:pt>
                <c:pt idx="72">
                  <c:v>0.1567408181454564</c:v>
                </c:pt>
                <c:pt idx="73">
                  <c:v>0.15795620793211398</c:v>
                </c:pt>
                <c:pt idx="74">
                  <c:v>0.15896949117728498</c:v>
                </c:pt>
                <c:pt idx="75">
                  <c:v>0.15984004302933427</c:v>
                </c:pt>
                <c:pt idx="76">
                  <c:v>0.16065348410345434</c:v>
                </c:pt>
                <c:pt idx="77">
                  <c:v>0.16159078596112464</c:v>
                </c:pt>
                <c:pt idx="78">
                  <c:v>0.16237046699001714</c:v>
                </c:pt>
                <c:pt idx="79">
                  <c:v>0.13251157796031851</c:v>
                </c:pt>
                <c:pt idx="80">
                  <c:v>0.13297066644971883</c:v>
                </c:pt>
                <c:pt idx="81">
                  <c:v>0.13351084257469711</c:v>
                </c:pt>
                <c:pt idx="82">
                  <c:v>0.13397225053770195</c:v>
                </c:pt>
                <c:pt idx="83">
                  <c:v>0.13434066150247059</c:v>
                </c:pt>
                <c:pt idx="84">
                  <c:v>0.13459636854185544</c:v>
                </c:pt>
                <c:pt idx="85">
                  <c:v>5.6455452014730845E-2</c:v>
                </c:pt>
                <c:pt idx="86">
                  <c:v>0.11795683530857534</c:v>
                </c:pt>
                <c:pt idx="87">
                  <c:v>0.13672031359158882</c:v>
                </c:pt>
                <c:pt idx="88">
                  <c:v>0.14755375224784412</c:v>
                </c:pt>
                <c:pt idx="89">
                  <c:v>0.10199229561080113</c:v>
                </c:pt>
                <c:pt idx="90">
                  <c:v>0.10279103824204201</c:v>
                </c:pt>
                <c:pt idx="91">
                  <c:v>0.10052496514948499</c:v>
                </c:pt>
                <c:pt idx="92">
                  <c:v>0.15540691138641549</c:v>
                </c:pt>
                <c:pt idx="93">
                  <c:v>0.1712634471514749</c:v>
                </c:pt>
                <c:pt idx="94">
                  <c:v>0.1532156978196822</c:v>
                </c:pt>
                <c:pt idx="95">
                  <c:v>0.16748725489374378</c:v>
                </c:pt>
                <c:pt idx="96">
                  <c:v>0.1574012736778985</c:v>
                </c:pt>
                <c:pt idx="97">
                  <c:v>9.2640495274199972E-2</c:v>
                </c:pt>
                <c:pt idx="98">
                  <c:v>9.8698018117817948E-2</c:v>
                </c:pt>
                <c:pt idx="99">
                  <c:v>0.1759307939614477</c:v>
                </c:pt>
                <c:pt idx="100">
                  <c:v>0.1736524964692869</c:v>
                </c:pt>
                <c:pt idx="101">
                  <c:v>0.11870860076186443</c:v>
                </c:pt>
                <c:pt idx="102">
                  <c:v>0.14955537130272886</c:v>
                </c:pt>
                <c:pt idx="103">
                  <c:v>0.14999708842974904</c:v>
                </c:pt>
                <c:pt idx="104">
                  <c:v>0.11891484854109646</c:v>
                </c:pt>
                <c:pt idx="105">
                  <c:v>0.16598055547761825</c:v>
                </c:pt>
                <c:pt idx="106">
                  <c:v>2.9300798068190335E-2</c:v>
                </c:pt>
                <c:pt idx="107">
                  <c:v>4.9971979224047253E-2</c:v>
                </c:pt>
                <c:pt idx="108">
                  <c:v>0.11184064276471584</c:v>
                </c:pt>
                <c:pt idx="109">
                  <c:v>0.18744676089109297</c:v>
                </c:pt>
                <c:pt idx="110">
                  <c:v>0.18916415475847514</c:v>
                </c:pt>
                <c:pt idx="111">
                  <c:v>0.19091397833584769</c:v>
                </c:pt>
                <c:pt idx="112">
                  <c:v>0.15153524178110386</c:v>
                </c:pt>
                <c:pt idx="113">
                  <c:v>5.4273592474709392E-2</c:v>
                </c:pt>
                <c:pt idx="114">
                  <c:v>0.17352339453658444</c:v>
                </c:pt>
                <c:pt idx="115">
                  <c:v>0.1652388037478083</c:v>
                </c:pt>
                <c:pt idx="116">
                  <c:v>0.16588999748206892</c:v>
                </c:pt>
                <c:pt idx="117">
                  <c:v>0.12243624943311901</c:v>
                </c:pt>
                <c:pt idx="118">
                  <c:v>4.5707848800844803E-2</c:v>
                </c:pt>
                <c:pt idx="119">
                  <c:v>0.14712475754294063</c:v>
                </c:pt>
                <c:pt idx="120">
                  <c:v>4.1003145147526884E-2</c:v>
                </c:pt>
                <c:pt idx="121">
                  <c:v>0.1080549453819792</c:v>
                </c:pt>
                <c:pt idx="122">
                  <c:v>0.20889504440709061</c:v>
                </c:pt>
                <c:pt idx="123">
                  <c:v>0.24900578119563638</c:v>
                </c:pt>
                <c:pt idx="124">
                  <c:v>0.20824342896489847</c:v>
                </c:pt>
                <c:pt idx="125">
                  <c:v>0.15364484841812409</c:v>
                </c:pt>
                <c:pt idx="126">
                  <c:v>9.8697383530307631E-2</c:v>
                </c:pt>
                <c:pt idx="127">
                  <c:v>0.12705973075654448</c:v>
                </c:pt>
                <c:pt idx="128">
                  <c:v>0.23875266009000184</c:v>
                </c:pt>
                <c:pt idx="129">
                  <c:v>0.24335888986533444</c:v>
                </c:pt>
                <c:pt idx="130">
                  <c:v>0.24776099728764853</c:v>
                </c:pt>
                <c:pt idx="131">
                  <c:v>0.1192112229320121</c:v>
                </c:pt>
                <c:pt idx="132">
                  <c:v>0.30025249665318882</c:v>
                </c:pt>
                <c:pt idx="133">
                  <c:v>0.28232953832254398</c:v>
                </c:pt>
                <c:pt idx="134">
                  <c:v>0.28530602167881369</c:v>
                </c:pt>
                <c:pt idx="135">
                  <c:v>0.18576561176606957</c:v>
                </c:pt>
                <c:pt idx="136">
                  <c:v>0.24775556153456299</c:v>
                </c:pt>
                <c:pt idx="137">
                  <c:v>0.17006355994644939</c:v>
                </c:pt>
                <c:pt idx="138">
                  <c:v>9.1968683956414429E-2</c:v>
                </c:pt>
                <c:pt idx="139">
                  <c:v>0.17183827404233698</c:v>
                </c:pt>
                <c:pt idx="140">
                  <c:v>0.16620268692041013</c:v>
                </c:pt>
                <c:pt idx="141">
                  <c:v>0.17277557282762285</c:v>
                </c:pt>
                <c:pt idx="142">
                  <c:v>0.17289483650326432</c:v>
                </c:pt>
                <c:pt idx="143">
                  <c:v>0.22140431255872842</c:v>
                </c:pt>
                <c:pt idx="144">
                  <c:v>0.21145633495880414</c:v>
                </c:pt>
                <c:pt idx="145">
                  <c:v>0.21360240197199873</c:v>
                </c:pt>
                <c:pt idx="146">
                  <c:v>0.21614816611842269</c:v>
                </c:pt>
                <c:pt idx="147">
                  <c:v>7.4334883049010689E-2</c:v>
                </c:pt>
                <c:pt idx="148">
                  <c:v>0.30381711110783122</c:v>
                </c:pt>
                <c:pt idx="149">
                  <c:v>0.30744115477370781</c:v>
                </c:pt>
                <c:pt idx="150">
                  <c:v>0.30907653142665226</c:v>
                </c:pt>
                <c:pt idx="151">
                  <c:v>0.31191398691430622</c:v>
                </c:pt>
                <c:pt idx="152">
                  <c:v>0.31458657634865123</c:v>
                </c:pt>
                <c:pt idx="153">
                  <c:v>0.17949383967657193</c:v>
                </c:pt>
                <c:pt idx="154">
                  <c:v>0.11153708920609665</c:v>
                </c:pt>
                <c:pt idx="155">
                  <c:v>0.24140211456394622</c:v>
                </c:pt>
                <c:pt idx="156">
                  <c:v>0.24574217156485062</c:v>
                </c:pt>
                <c:pt idx="157">
                  <c:v>0.24880602925282139</c:v>
                </c:pt>
                <c:pt idx="158">
                  <c:v>0.25131636354289022</c:v>
                </c:pt>
                <c:pt idx="159">
                  <c:v>0.21970694114100547</c:v>
                </c:pt>
                <c:pt idx="160">
                  <c:v>0.35618586651825596</c:v>
                </c:pt>
                <c:pt idx="161">
                  <c:v>0.35939256079726567</c:v>
                </c:pt>
                <c:pt idx="162">
                  <c:v>0.3637136454385832</c:v>
                </c:pt>
                <c:pt idx="163">
                  <c:v>0.3683104903042449</c:v>
                </c:pt>
                <c:pt idx="164">
                  <c:v>0.37349340464224806</c:v>
                </c:pt>
                <c:pt idx="165">
                  <c:v>0.37626410032460211</c:v>
                </c:pt>
                <c:pt idx="166">
                  <c:v>0.37901751079396551</c:v>
                </c:pt>
                <c:pt idx="167">
                  <c:v>5.9581878235734555E-2</c:v>
                </c:pt>
                <c:pt idx="168">
                  <c:v>0.16378381080772639</c:v>
                </c:pt>
                <c:pt idx="169">
                  <c:v>0.2787124711133504</c:v>
                </c:pt>
                <c:pt idx="170">
                  <c:v>0.19645469552831665</c:v>
                </c:pt>
                <c:pt idx="171">
                  <c:v>0.23791282275648221</c:v>
                </c:pt>
                <c:pt idx="172">
                  <c:v>0.26710501811600629</c:v>
                </c:pt>
                <c:pt idx="173">
                  <c:v>0.2298533234274692</c:v>
                </c:pt>
                <c:pt idx="174">
                  <c:v>0.30845810899868936</c:v>
                </c:pt>
                <c:pt idx="175">
                  <c:v>0.34631497890404761</c:v>
                </c:pt>
                <c:pt idx="176">
                  <c:v>0.32514534290552372</c:v>
                </c:pt>
                <c:pt idx="177">
                  <c:v>0.28123248336083412</c:v>
                </c:pt>
                <c:pt idx="178">
                  <c:v>0.33548324199353047</c:v>
                </c:pt>
                <c:pt idx="179">
                  <c:v>0.32512985755547108</c:v>
                </c:pt>
                <c:pt idx="180">
                  <c:v>0.32968360971768151</c:v>
                </c:pt>
                <c:pt idx="181">
                  <c:v>0.33508125237767372</c:v>
                </c:pt>
                <c:pt idx="182">
                  <c:v>0.33969905815915297</c:v>
                </c:pt>
                <c:pt idx="183">
                  <c:v>0.3433790237756385</c:v>
                </c:pt>
                <c:pt idx="184">
                  <c:v>0.34658359882595524</c:v>
                </c:pt>
                <c:pt idx="185">
                  <c:v>0.350363664927345</c:v>
                </c:pt>
                <c:pt idx="186">
                  <c:v>0.27180263180496889</c:v>
                </c:pt>
                <c:pt idx="187">
                  <c:v>0.29947158812861463</c:v>
                </c:pt>
                <c:pt idx="188">
                  <c:v>0.37737549772500967</c:v>
                </c:pt>
                <c:pt idx="189">
                  <c:v>0.5301429518005909</c:v>
                </c:pt>
                <c:pt idx="190">
                  <c:v>0.42327708028134559</c:v>
                </c:pt>
                <c:pt idx="191">
                  <c:v>0.42874622656750783</c:v>
                </c:pt>
                <c:pt idx="192">
                  <c:v>0.35602514354189274</c:v>
                </c:pt>
                <c:pt idx="193">
                  <c:v>0.42012293330661354</c:v>
                </c:pt>
                <c:pt idx="194">
                  <c:v>0.33891249304749271</c:v>
                </c:pt>
                <c:pt idx="195">
                  <c:v>0.20824890380400543</c:v>
                </c:pt>
                <c:pt idx="196">
                  <c:v>0.5059575628341062</c:v>
                </c:pt>
                <c:pt idx="197">
                  <c:v>0.44548076826985761</c:v>
                </c:pt>
                <c:pt idx="198">
                  <c:v>0.44938246838903961</c:v>
                </c:pt>
                <c:pt idx="199">
                  <c:v>0.4551465806130105</c:v>
                </c:pt>
                <c:pt idx="200">
                  <c:v>0.46160706337403196</c:v>
                </c:pt>
                <c:pt idx="201">
                  <c:v>0.46625366194232865</c:v>
                </c:pt>
                <c:pt idx="202">
                  <c:v>0.35685621980059978</c:v>
                </c:pt>
                <c:pt idx="203">
                  <c:v>0.10168491283697628</c:v>
                </c:pt>
                <c:pt idx="204">
                  <c:v>0.42145307043486352</c:v>
                </c:pt>
                <c:pt idx="205">
                  <c:v>0.42583332598803608</c:v>
                </c:pt>
                <c:pt idx="206">
                  <c:v>0.43036582465699791</c:v>
                </c:pt>
                <c:pt idx="207">
                  <c:v>0.58575633337553346</c:v>
                </c:pt>
                <c:pt idx="208">
                  <c:v>0.5081964713106073</c:v>
                </c:pt>
                <c:pt idx="209">
                  <c:v>0.39692289016467985</c:v>
                </c:pt>
                <c:pt idx="210">
                  <c:v>0.37580912181288295</c:v>
                </c:pt>
                <c:pt idx="211">
                  <c:v>0.38081738631411371</c:v>
                </c:pt>
                <c:pt idx="212">
                  <c:v>0.38567149904233389</c:v>
                </c:pt>
                <c:pt idx="213">
                  <c:v>0.38936934488616476</c:v>
                </c:pt>
                <c:pt idx="214">
                  <c:v>0.39179889564213555</c:v>
                </c:pt>
                <c:pt idx="215">
                  <c:v>0.39529919981921779</c:v>
                </c:pt>
                <c:pt idx="216">
                  <c:v>0.39874809872704742</c:v>
                </c:pt>
                <c:pt idx="217">
                  <c:v>0.40340018239598896</c:v>
                </c:pt>
                <c:pt idx="218">
                  <c:v>0.40740305609508637</c:v>
                </c:pt>
                <c:pt idx="219">
                  <c:v>0.41091348300636521</c:v>
                </c:pt>
                <c:pt idx="220">
                  <c:v>0.38005701682613463</c:v>
                </c:pt>
                <c:pt idx="221">
                  <c:v>0.38480645099926386</c:v>
                </c:pt>
                <c:pt idx="222">
                  <c:v>0.38858413123241325</c:v>
                </c:pt>
                <c:pt idx="223">
                  <c:v>0.39260035267763582</c:v>
                </c:pt>
                <c:pt idx="224">
                  <c:v>0.39637924330605284</c:v>
                </c:pt>
                <c:pt idx="225">
                  <c:v>0.40014106098437807</c:v>
                </c:pt>
                <c:pt idx="226">
                  <c:v>0.40333309526561462</c:v>
                </c:pt>
                <c:pt idx="227">
                  <c:v>0.40693324964498845</c:v>
                </c:pt>
                <c:pt idx="228">
                  <c:v>0.41026624354173269</c:v>
                </c:pt>
                <c:pt idx="229">
                  <c:v>0.41287450332439501</c:v>
                </c:pt>
                <c:pt idx="230">
                  <c:v>0.34929575997395668</c:v>
                </c:pt>
                <c:pt idx="231">
                  <c:v>0.35200189936886828</c:v>
                </c:pt>
                <c:pt idx="232">
                  <c:v>0.35511898713118384</c:v>
                </c:pt>
                <c:pt idx="233">
                  <c:v>0.35753053282100655</c:v>
                </c:pt>
                <c:pt idx="234">
                  <c:v>0.35990211878361578</c:v>
                </c:pt>
                <c:pt idx="235">
                  <c:v>0.36272550466612097</c:v>
                </c:pt>
                <c:pt idx="236">
                  <c:v>0.36539612293438828</c:v>
                </c:pt>
                <c:pt idx="237">
                  <c:v>0.36810008024031377</c:v>
                </c:pt>
                <c:pt idx="238">
                  <c:v>0.37024574774817964</c:v>
                </c:pt>
                <c:pt idx="239">
                  <c:v>0.30805602003850602</c:v>
                </c:pt>
                <c:pt idx="240">
                  <c:v>0.29970084860021379</c:v>
                </c:pt>
                <c:pt idx="241">
                  <c:v>0.30165075599844404</c:v>
                </c:pt>
                <c:pt idx="242">
                  <c:v>0.30334304401468581</c:v>
                </c:pt>
                <c:pt idx="243">
                  <c:v>0.3048771489326636</c:v>
                </c:pt>
                <c:pt idx="244">
                  <c:v>0.3075326353099026</c:v>
                </c:pt>
                <c:pt idx="245">
                  <c:v>0.31012246427724699</c:v>
                </c:pt>
                <c:pt idx="246">
                  <c:v>0.31278301083661386</c:v>
                </c:pt>
                <c:pt idx="247">
                  <c:v>0.31513543578831654</c:v>
                </c:pt>
                <c:pt idx="248">
                  <c:v>0.31700885010838209</c:v>
                </c:pt>
                <c:pt idx="249">
                  <c:v>0.31897684116234032</c:v>
                </c:pt>
                <c:pt idx="250">
                  <c:v>0.27337831204360918</c:v>
                </c:pt>
                <c:pt idx="251">
                  <c:v>0.27564330342504639</c:v>
                </c:pt>
                <c:pt idx="252">
                  <c:v>0.27824884401293781</c:v>
                </c:pt>
                <c:pt idx="253">
                  <c:v>0.2804889989858958</c:v>
                </c:pt>
                <c:pt idx="254">
                  <c:v>0.28268464396329485</c:v>
                </c:pt>
                <c:pt idx="255">
                  <c:v>0.28434876384418251</c:v>
                </c:pt>
                <c:pt idx="256">
                  <c:v>0.38201585821361983</c:v>
                </c:pt>
                <c:pt idx="257">
                  <c:v>0.37436439078732775</c:v>
                </c:pt>
                <c:pt idx="258">
                  <c:v>0.29725934716666091</c:v>
                </c:pt>
                <c:pt idx="259">
                  <c:v>0.4302387578332878</c:v>
                </c:pt>
                <c:pt idx="260">
                  <c:v>0.33565292031947275</c:v>
                </c:pt>
                <c:pt idx="261">
                  <c:v>0.33990666734908997</c:v>
                </c:pt>
                <c:pt idx="262">
                  <c:v>0.34405043352133746</c:v>
                </c:pt>
                <c:pt idx="263">
                  <c:v>0.34895727540400989</c:v>
                </c:pt>
                <c:pt idx="264">
                  <c:v>0.35187619863007269</c:v>
                </c:pt>
                <c:pt idx="265">
                  <c:v>0.35546730522697129</c:v>
                </c:pt>
                <c:pt idx="266">
                  <c:v>0.3592138012465087</c:v>
                </c:pt>
                <c:pt idx="267">
                  <c:v>0.36251637405243431</c:v>
                </c:pt>
                <c:pt idx="268">
                  <c:v>0.36660561883330467</c:v>
                </c:pt>
                <c:pt idx="269">
                  <c:v>0.37109005694759756</c:v>
                </c:pt>
                <c:pt idx="270">
                  <c:v>0.32282375889830317</c:v>
                </c:pt>
                <c:pt idx="271">
                  <c:v>0.32970517602582877</c:v>
                </c:pt>
                <c:pt idx="272">
                  <c:v>0.3353333564856823</c:v>
                </c:pt>
                <c:pt idx="273">
                  <c:v>0.34109973871550181</c:v>
                </c:pt>
                <c:pt idx="274">
                  <c:v>0.34693855367629534</c:v>
                </c:pt>
                <c:pt idx="275">
                  <c:v>0.35327792729065555</c:v>
                </c:pt>
                <c:pt idx="276">
                  <c:v>0.35894977576515946</c:v>
                </c:pt>
                <c:pt idx="277">
                  <c:v>0.36468104471998569</c:v>
                </c:pt>
                <c:pt idx="278">
                  <c:v>0.37037965440568121</c:v>
                </c:pt>
                <c:pt idx="279">
                  <c:v>0.37584362325248344</c:v>
                </c:pt>
                <c:pt idx="280">
                  <c:v>0.21221791729837361</c:v>
                </c:pt>
                <c:pt idx="281">
                  <c:v>0.21454994711319925</c:v>
                </c:pt>
                <c:pt idx="282">
                  <c:v>0.21664712875061504</c:v>
                </c:pt>
                <c:pt idx="283">
                  <c:v>0.21786667437547602</c:v>
                </c:pt>
                <c:pt idx="284">
                  <c:v>0.21989416190839664</c:v>
                </c:pt>
                <c:pt idx="285">
                  <c:v>0.22206075438484563</c:v>
                </c:pt>
                <c:pt idx="286">
                  <c:v>0.22451286290527395</c:v>
                </c:pt>
                <c:pt idx="287">
                  <c:v>0.22672619130535593</c:v>
                </c:pt>
                <c:pt idx="288">
                  <c:v>0.228731596363967</c:v>
                </c:pt>
                <c:pt idx="289">
                  <c:v>0.23063580639103218</c:v>
                </c:pt>
                <c:pt idx="290">
                  <c:v>0.30453025020614599</c:v>
                </c:pt>
                <c:pt idx="291">
                  <c:v>0.45730304879373396</c:v>
                </c:pt>
                <c:pt idx="292">
                  <c:v>0.46450448953581447</c:v>
                </c:pt>
                <c:pt idx="293">
                  <c:v>0.4714692514185948</c:v>
                </c:pt>
                <c:pt idx="294">
                  <c:v>0.47822919860882707</c:v>
                </c:pt>
                <c:pt idx="295">
                  <c:v>0.48509658032203545</c:v>
                </c:pt>
                <c:pt idx="296">
                  <c:v>0.49259898630964649</c:v>
                </c:pt>
                <c:pt idx="297">
                  <c:v>0.49957623930105283</c:v>
                </c:pt>
                <c:pt idx="298">
                  <c:v>0.50646520409611129</c:v>
                </c:pt>
                <c:pt idx="299">
                  <c:v>0.51290655627069759</c:v>
                </c:pt>
                <c:pt idx="300">
                  <c:v>0.51966698958336766</c:v>
                </c:pt>
                <c:pt idx="301">
                  <c:v>0.40195310411154817</c:v>
                </c:pt>
                <c:pt idx="302">
                  <c:v>0.40677300648523729</c:v>
                </c:pt>
                <c:pt idx="303">
                  <c:v>0.41139437274807111</c:v>
                </c:pt>
                <c:pt idx="304">
                  <c:v>0.41580529157452573</c:v>
                </c:pt>
                <c:pt idx="305">
                  <c:v>0.42080230817185638</c:v>
                </c:pt>
                <c:pt idx="306">
                  <c:v>0.42499149686393478</c:v>
                </c:pt>
                <c:pt idx="307">
                  <c:v>0.42939470492440379</c:v>
                </c:pt>
                <c:pt idx="308">
                  <c:v>0.43304641537763389</c:v>
                </c:pt>
                <c:pt idx="309">
                  <c:v>0.43639156912209887</c:v>
                </c:pt>
                <c:pt idx="310">
                  <c:v>0.43977154599983626</c:v>
                </c:pt>
                <c:pt idx="311">
                  <c:v>0.37166480235302268</c:v>
                </c:pt>
                <c:pt idx="312">
                  <c:v>0.37488709671929293</c:v>
                </c:pt>
                <c:pt idx="313">
                  <c:v>0.37785888449470417</c:v>
                </c:pt>
                <c:pt idx="314">
                  <c:v>0.38042027574663095</c:v>
                </c:pt>
                <c:pt idx="315">
                  <c:v>0.38330942270318763</c:v>
                </c:pt>
                <c:pt idx="316">
                  <c:v>0.38667506516857997</c:v>
                </c:pt>
                <c:pt idx="317">
                  <c:v>0.38981060023608893</c:v>
                </c:pt>
                <c:pt idx="318">
                  <c:v>0.39257644529400582</c:v>
                </c:pt>
                <c:pt idx="319">
                  <c:v>0.39477506851730554</c:v>
                </c:pt>
                <c:pt idx="320">
                  <c:v>0.45676887459405291</c:v>
                </c:pt>
                <c:pt idx="321">
                  <c:v>0.41472627167347753</c:v>
                </c:pt>
                <c:pt idx="322">
                  <c:v>0.41979204231454953</c:v>
                </c:pt>
                <c:pt idx="323">
                  <c:v>0.42437822279856996</c:v>
                </c:pt>
                <c:pt idx="324">
                  <c:v>0.42838579663874671</c:v>
                </c:pt>
                <c:pt idx="325">
                  <c:v>0.43291140674041262</c:v>
                </c:pt>
                <c:pt idx="326">
                  <c:v>0.43745317393505501</c:v>
                </c:pt>
                <c:pt idx="327">
                  <c:v>0.44182173490020976</c:v>
                </c:pt>
                <c:pt idx="328">
                  <c:v>0.44544846788818465</c:v>
                </c:pt>
                <c:pt idx="329">
                  <c:v>0.44937091181509581</c:v>
                </c:pt>
                <c:pt idx="330">
                  <c:v>0.45286894121517773</c:v>
                </c:pt>
                <c:pt idx="331">
                  <c:v>0.45600151444591097</c:v>
                </c:pt>
                <c:pt idx="332">
                  <c:v>0.326443076231964</c:v>
                </c:pt>
                <c:pt idx="333">
                  <c:v>0.32818326682638815</c:v>
                </c:pt>
                <c:pt idx="334">
                  <c:v>0.33047772477391651</c:v>
                </c:pt>
                <c:pt idx="335">
                  <c:v>0.33282281830874527</c:v>
                </c:pt>
                <c:pt idx="336">
                  <c:v>0.33508604648785373</c:v>
                </c:pt>
                <c:pt idx="337">
                  <c:v>0.33703268405472658</c:v>
                </c:pt>
                <c:pt idx="338">
                  <c:v>0.33855596803439103</c:v>
                </c:pt>
                <c:pt idx="339">
                  <c:v>0.34105624438337462</c:v>
                </c:pt>
                <c:pt idx="340">
                  <c:v>0.34305157516893653</c:v>
                </c:pt>
                <c:pt idx="341">
                  <c:v>0.34566298417095742</c:v>
                </c:pt>
                <c:pt idx="342">
                  <c:v>0.43331019977587226</c:v>
                </c:pt>
                <c:pt idx="343">
                  <c:v>0.43489351065928511</c:v>
                </c:pt>
                <c:pt idx="344">
                  <c:v>0.43657333593014036</c:v>
                </c:pt>
                <c:pt idx="345">
                  <c:v>0.43786769352577865</c:v>
                </c:pt>
                <c:pt idx="346">
                  <c:v>0.43961014545326854</c:v>
                </c:pt>
                <c:pt idx="347">
                  <c:v>0.55588378354682522</c:v>
                </c:pt>
                <c:pt idx="348">
                  <c:v>0.65706175472315631</c:v>
                </c:pt>
                <c:pt idx="349">
                  <c:v>0.65902402897819168</c:v>
                </c:pt>
                <c:pt idx="350">
                  <c:v>0.66187532097179669</c:v>
                </c:pt>
                <c:pt idx="351">
                  <c:v>0.66482212200501967</c:v>
                </c:pt>
                <c:pt idx="352">
                  <c:v>0.66736219046675971</c:v>
                </c:pt>
                <c:pt idx="353">
                  <c:v>0.67017878677450093</c:v>
                </c:pt>
                <c:pt idx="354">
                  <c:v>0.6722896326829555</c:v>
                </c:pt>
                <c:pt idx="355">
                  <c:v>0.38108037195139766</c:v>
                </c:pt>
                <c:pt idx="356">
                  <c:v>0.56123090370155404</c:v>
                </c:pt>
                <c:pt idx="357">
                  <c:v>0.4884429693663242</c:v>
                </c:pt>
                <c:pt idx="358">
                  <c:v>0.55219738950587272</c:v>
                </c:pt>
                <c:pt idx="359">
                  <c:v>0.55439014998961889</c:v>
                </c:pt>
                <c:pt idx="360">
                  <c:v>0.58711981027280558</c:v>
                </c:pt>
                <c:pt idx="361">
                  <c:v>0.49900425554762484</c:v>
                </c:pt>
                <c:pt idx="362">
                  <c:v>0.50180378001815451</c:v>
                </c:pt>
                <c:pt idx="363">
                  <c:v>0.50482599807008011</c:v>
                </c:pt>
                <c:pt idx="364">
                  <c:v>0.50679831106440776</c:v>
                </c:pt>
                <c:pt idx="365">
                  <c:v>0.5510481930997071</c:v>
                </c:pt>
                <c:pt idx="366">
                  <c:v>0.4658155369996233</c:v>
                </c:pt>
                <c:pt idx="367">
                  <c:v>0.4682845815840031</c:v>
                </c:pt>
                <c:pt idx="368">
                  <c:v>0.47033888447291028</c:v>
                </c:pt>
                <c:pt idx="369">
                  <c:v>0.4724968929812553</c:v>
                </c:pt>
                <c:pt idx="370">
                  <c:v>0.47459423651818045</c:v>
                </c:pt>
                <c:pt idx="371">
                  <c:v>0.47653841647676753</c:v>
                </c:pt>
                <c:pt idx="372">
                  <c:v>0.4788691506749515</c:v>
                </c:pt>
                <c:pt idx="373">
                  <c:v>0.4813698762768146</c:v>
                </c:pt>
                <c:pt idx="374">
                  <c:v>0.40952680772780015</c:v>
                </c:pt>
                <c:pt idx="375">
                  <c:v>0.37601334956707555</c:v>
                </c:pt>
                <c:pt idx="376">
                  <c:v>0.56550329263096577</c:v>
                </c:pt>
                <c:pt idx="377">
                  <c:v>0.5682942974733205</c:v>
                </c:pt>
                <c:pt idx="378">
                  <c:v>0.57058571208755027</c:v>
                </c:pt>
                <c:pt idx="379">
                  <c:v>0.57245860951053074</c:v>
                </c:pt>
                <c:pt idx="380">
                  <c:v>0.24449384558596793</c:v>
                </c:pt>
                <c:pt idx="381">
                  <c:v>0.43661423996662735</c:v>
                </c:pt>
                <c:pt idx="382">
                  <c:v>0.41883780300507162</c:v>
                </c:pt>
                <c:pt idx="383">
                  <c:v>0.22757719898168316</c:v>
                </c:pt>
                <c:pt idx="384">
                  <c:v>8.0759556006997954E-2</c:v>
                </c:pt>
                <c:pt idx="385">
                  <c:v>0.26157876566167582</c:v>
                </c:pt>
                <c:pt idx="386">
                  <c:v>0.16318418061116235</c:v>
                </c:pt>
                <c:pt idx="387">
                  <c:v>0.32378556472972003</c:v>
                </c:pt>
                <c:pt idx="388">
                  <c:v>0.12938565722621007</c:v>
                </c:pt>
                <c:pt idx="389">
                  <c:v>0.33888112207607335</c:v>
                </c:pt>
                <c:pt idx="390">
                  <c:v>0.20229073405038256</c:v>
                </c:pt>
                <c:pt idx="391">
                  <c:v>0.26418757265519377</c:v>
                </c:pt>
                <c:pt idx="392">
                  <c:v>0.26368716581341445</c:v>
                </c:pt>
                <c:pt idx="393">
                  <c:v>0.26421480082170223</c:v>
                </c:pt>
                <c:pt idx="394">
                  <c:v>0.26397418113236076</c:v>
                </c:pt>
                <c:pt idx="395">
                  <c:v>0.26537794869288539</c:v>
                </c:pt>
                <c:pt idx="396">
                  <c:v>0.26440074557061005</c:v>
                </c:pt>
                <c:pt idx="397">
                  <c:v>0.12951984489361695</c:v>
                </c:pt>
                <c:pt idx="398">
                  <c:v>0.53371138469839374</c:v>
                </c:pt>
                <c:pt idx="399">
                  <c:v>0.32675071384084148</c:v>
                </c:pt>
                <c:pt idx="400">
                  <c:v>0.13184886826785316</c:v>
                </c:pt>
                <c:pt idx="401">
                  <c:v>0.23675221350920228</c:v>
                </c:pt>
                <c:pt idx="402">
                  <c:v>0.28439817402181838</c:v>
                </c:pt>
                <c:pt idx="403">
                  <c:v>0.2939904051243713</c:v>
                </c:pt>
                <c:pt idx="404">
                  <c:v>0.29428298113995438</c:v>
                </c:pt>
                <c:pt idx="405">
                  <c:v>0.2946557593860552</c:v>
                </c:pt>
                <c:pt idx="406">
                  <c:v>0.29463554350998661</c:v>
                </c:pt>
                <c:pt idx="407">
                  <c:v>0.29473414832772132</c:v>
                </c:pt>
                <c:pt idx="408">
                  <c:v>0.29545398087854524</c:v>
                </c:pt>
                <c:pt idx="409">
                  <c:v>0.22069145652171546</c:v>
                </c:pt>
                <c:pt idx="410">
                  <c:v>9.0298111401376668E-2</c:v>
                </c:pt>
                <c:pt idx="411">
                  <c:v>0.37244604726142666</c:v>
                </c:pt>
                <c:pt idx="412">
                  <c:v>0.44079455303484499</c:v>
                </c:pt>
                <c:pt idx="413">
                  <c:v>0.21621126299585725</c:v>
                </c:pt>
                <c:pt idx="414">
                  <c:v>0.21741399910379314</c:v>
                </c:pt>
                <c:pt idx="415">
                  <c:v>0.16089192293466967</c:v>
                </c:pt>
                <c:pt idx="416">
                  <c:v>0.1507205374597875</c:v>
                </c:pt>
                <c:pt idx="417">
                  <c:v>0.11206573968150246</c:v>
                </c:pt>
                <c:pt idx="418">
                  <c:v>0.11722010967581684</c:v>
                </c:pt>
                <c:pt idx="419">
                  <c:v>0.14820021992359933</c:v>
                </c:pt>
                <c:pt idx="420">
                  <c:v>0.12470636614059935</c:v>
                </c:pt>
                <c:pt idx="421">
                  <c:v>0.21021076675069367</c:v>
                </c:pt>
                <c:pt idx="422">
                  <c:v>0.14762234590389167</c:v>
                </c:pt>
                <c:pt idx="423">
                  <c:v>8.9614408653528141E-2</c:v>
                </c:pt>
                <c:pt idx="424">
                  <c:v>0.13266399753508989</c:v>
                </c:pt>
                <c:pt idx="425">
                  <c:v>0.20550714624157757</c:v>
                </c:pt>
                <c:pt idx="426">
                  <c:v>0.17176918106187294</c:v>
                </c:pt>
                <c:pt idx="427">
                  <c:v>5.0212505684890434E-2</c:v>
                </c:pt>
                <c:pt idx="428">
                  <c:v>0.15088238133337145</c:v>
                </c:pt>
                <c:pt idx="429">
                  <c:v>9.6836190842337425E-2</c:v>
                </c:pt>
                <c:pt idx="430">
                  <c:v>8.3104263668393435E-2</c:v>
                </c:pt>
                <c:pt idx="431">
                  <c:v>0.16211700737348061</c:v>
                </c:pt>
                <c:pt idx="432">
                  <c:v>7.2052034797460335E-2</c:v>
                </c:pt>
                <c:pt idx="433">
                  <c:v>0.15826643880436031</c:v>
                </c:pt>
                <c:pt idx="434">
                  <c:v>0.16113065283154199</c:v>
                </c:pt>
                <c:pt idx="435">
                  <c:v>0.12077828636877848</c:v>
                </c:pt>
                <c:pt idx="436">
                  <c:v>0.12332739235790136</c:v>
                </c:pt>
                <c:pt idx="437">
                  <c:v>0.12564943321001609</c:v>
                </c:pt>
                <c:pt idx="438">
                  <c:v>0.14831165855860579</c:v>
                </c:pt>
                <c:pt idx="439">
                  <c:v>0.17061616640953903</c:v>
                </c:pt>
                <c:pt idx="440">
                  <c:v>0.15490052443517927</c:v>
                </c:pt>
                <c:pt idx="441">
                  <c:v>0.16767866622744329</c:v>
                </c:pt>
                <c:pt idx="442">
                  <c:v>0.15206142471274101</c:v>
                </c:pt>
                <c:pt idx="443">
                  <c:v>0.11788504231726837</c:v>
                </c:pt>
                <c:pt idx="444">
                  <c:v>9.6598729237197895E-2</c:v>
                </c:pt>
                <c:pt idx="445">
                  <c:v>0.12724874870451042</c:v>
                </c:pt>
                <c:pt idx="446">
                  <c:v>0.12786075819830447</c:v>
                </c:pt>
                <c:pt idx="447">
                  <c:v>0.12838695206332831</c:v>
                </c:pt>
                <c:pt idx="448">
                  <c:v>9.1450337066414672E-2</c:v>
                </c:pt>
                <c:pt idx="449">
                  <c:v>0.14555522840188659</c:v>
                </c:pt>
                <c:pt idx="450">
                  <c:v>0.14614575533442689</c:v>
                </c:pt>
                <c:pt idx="451">
                  <c:v>0.14671108853220993</c:v>
                </c:pt>
                <c:pt idx="452">
                  <c:v>0.14716815653726359</c:v>
                </c:pt>
                <c:pt idx="453">
                  <c:v>0.14776986547443649</c:v>
                </c:pt>
                <c:pt idx="454">
                  <c:v>0.15622700468626324</c:v>
                </c:pt>
                <c:pt idx="455">
                  <c:v>0.15064452465745687</c:v>
                </c:pt>
                <c:pt idx="456">
                  <c:v>0.15320414987913589</c:v>
                </c:pt>
                <c:pt idx="457">
                  <c:v>0.14129969725126768</c:v>
                </c:pt>
                <c:pt idx="458">
                  <c:v>9.1238126621608837E-2</c:v>
                </c:pt>
                <c:pt idx="459">
                  <c:v>0.1397908758020269</c:v>
                </c:pt>
                <c:pt idx="460">
                  <c:v>0.15073265883384079</c:v>
                </c:pt>
                <c:pt idx="461">
                  <c:v>0.16034314758770662</c:v>
                </c:pt>
                <c:pt idx="462">
                  <c:v>5.8387752743960117E-2</c:v>
                </c:pt>
                <c:pt idx="463">
                  <c:v>5.6394989973688525E-2</c:v>
                </c:pt>
                <c:pt idx="464">
                  <c:v>0.15745584951761138</c:v>
                </c:pt>
                <c:pt idx="465">
                  <c:v>8.2721992823787477E-2</c:v>
                </c:pt>
                <c:pt idx="466">
                  <c:v>0.13304585432007993</c:v>
                </c:pt>
                <c:pt idx="467">
                  <c:v>0.10862962253954506</c:v>
                </c:pt>
                <c:pt idx="468">
                  <c:v>0.15792257344336846</c:v>
                </c:pt>
                <c:pt idx="469">
                  <c:v>0.1589465594252201</c:v>
                </c:pt>
                <c:pt idx="470">
                  <c:v>0.15977352331880487</c:v>
                </c:pt>
                <c:pt idx="471">
                  <c:v>8.9545045214290853E-2</c:v>
                </c:pt>
                <c:pt idx="472">
                  <c:v>0.13637473847683157</c:v>
                </c:pt>
                <c:pt idx="473">
                  <c:v>9.7641484116853819E-2</c:v>
                </c:pt>
                <c:pt idx="474">
                  <c:v>0.18549564710937128</c:v>
                </c:pt>
                <c:pt idx="475">
                  <c:v>0.16707351633349177</c:v>
                </c:pt>
                <c:pt idx="476">
                  <c:v>0.13914399415407999</c:v>
                </c:pt>
                <c:pt idx="477">
                  <c:v>0.17060605181282662</c:v>
                </c:pt>
                <c:pt idx="478">
                  <c:v>0.16397977233116914</c:v>
                </c:pt>
                <c:pt idx="479">
                  <c:v>0.17651742753957184</c:v>
                </c:pt>
                <c:pt idx="480">
                  <c:v>0.22628865421802846</c:v>
                </c:pt>
                <c:pt idx="481">
                  <c:v>0.1425891294651192</c:v>
                </c:pt>
                <c:pt idx="482">
                  <c:v>9.6555408311097948E-2</c:v>
                </c:pt>
                <c:pt idx="483">
                  <c:v>9.6731104236851301E-2</c:v>
                </c:pt>
                <c:pt idx="484">
                  <c:v>8.3997274534503702E-2</c:v>
                </c:pt>
                <c:pt idx="485">
                  <c:v>0.13070249982733556</c:v>
                </c:pt>
                <c:pt idx="486">
                  <c:v>8.5605027112829718E-2</c:v>
                </c:pt>
                <c:pt idx="487">
                  <c:v>0.17049663223167594</c:v>
                </c:pt>
                <c:pt idx="488">
                  <c:v>0.1491685714463174</c:v>
                </c:pt>
                <c:pt idx="489">
                  <c:v>0.19148968741948541</c:v>
                </c:pt>
                <c:pt idx="490">
                  <c:v>0.10012640775543336</c:v>
                </c:pt>
                <c:pt idx="491">
                  <c:v>0.1880012891187284</c:v>
                </c:pt>
                <c:pt idx="492">
                  <c:v>0.25472467359679291</c:v>
                </c:pt>
                <c:pt idx="493">
                  <c:v>0.22013823571750987</c:v>
                </c:pt>
                <c:pt idx="494">
                  <c:v>0.11466315579920508</c:v>
                </c:pt>
                <c:pt idx="495">
                  <c:v>0.10294695003768636</c:v>
                </c:pt>
                <c:pt idx="496">
                  <c:v>0.2565614651997114</c:v>
                </c:pt>
                <c:pt idx="497">
                  <c:v>0.20781624411701488</c:v>
                </c:pt>
                <c:pt idx="498">
                  <c:v>7.7652788460501943E-2</c:v>
                </c:pt>
                <c:pt idx="499">
                  <c:v>7.8451425515546264E-2</c:v>
                </c:pt>
                <c:pt idx="500">
                  <c:v>0.13181739476716303</c:v>
                </c:pt>
                <c:pt idx="501">
                  <c:v>0.30263287815075429</c:v>
                </c:pt>
                <c:pt idx="502">
                  <c:v>0.14015710482720742</c:v>
                </c:pt>
                <c:pt idx="503">
                  <c:v>0.23589300134779598</c:v>
                </c:pt>
                <c:pt idx="504">
                  <c:v>0.21463026424615356</c:v>
                </c:pt>
                <c:pt idx="505">
                  <c:v>0.25172727803413142</c:v>
                </c:pt>
                <c:pt idx="506">
                  <c:v>0.13135683956686561</c:v>
                </c:pt>
                <c:pt idx="507">
                  <c:v>0.21799821806147249</c:v>
                </c:pt>
                <c:pt idx="508">
                  <c:v>0.3241603565806499</c:v>
                </c:pt>
                <c:pt idx="509">
                  <c:v>0.27291821367239222</c:v>
                </c:pt>
                <c:pt idx="510">
                  <c:v>0.17782759939998324</c:v>
                </c:pt>
                <c:pt idx="511">
                  <c:v>0.25683404322059611</c:v>
                </c:pt>
                <c:pt idx="512">
                  <c:v>0.15833335115543737</c:v>
                </c:pt>
                <c:pt idx="513">
                  <c:v>0.33269447436052257</c:v>
                </c:pt>
                <c:pt idx="514">
                  <c:v>0.37350243189569743</c:v>
                </c:pt>
                <c:pt idx="515">
                  <c:v>0.31716390879638912</c:v>
                </c:pt>
                <c:pt idx="516">
                  <c:v>0.29818899309078484</c:v>
                </c:pt>
                <c:pt idx="517">
                  <c:v>0.281850251804865</c:v>
                </c:pt>
                <c:pt idx="518">
                  <c:v>0.3120831851973212</c:v>
                </c:pt>
                <c:pt idx="519">
                  <c:v>0.15453520217573335</c:v>
                </c:pt>
                <c:pt idx="520">
                  <c:v>0.29215848961989727</c:v>
                </c:pt>
                <c:pt idx="521">
                  <c:v>0.26419588737448019</c:v>
                </c:pt>
                <c:pt idx="522">
                  <c:v>0.30665876613940896</c:v>
                </c:pt>
                <c:pt idx="523">
                  <c:v>0.35424896661139815</c:v>
                </c:pt>
                <c:pt idx="524">
                  <c:v>0.35683441718463355</c:v>
                </c:pt>
                <c:pt idx="525">
                  <c:v>0.3590897177793041</c:v>
                </c:pt>
                <c:pt idx="526">
                  <c:v>0.36155734907457071</c:v>
                </c:pt>
                <c:pt idx="527">
                  <c:v>0.36522020179175219</c:v>
                </c:pt>
                <c:pt idx="528">
                  <c:v>0.36740747595397955</c:v>
                </c:pt>
                <c:pt idx="529">
                  <c:v>0.37042285431014782</c:v>
                </c:pt>
                <c:pt idx="530">
                  <c:v>0.37381611674942683</c:v>
                </c:pt>
                <c:pt idx="531">
                  <c:v>0.37683525131759377</c:v>
                </c:pt>
                <c:pt idx="532">
                  <c:v>0.37968495582030781</c:v>
                </c:pt>
                <c:pt idx="533">
                  <c:v>0.35019241058589573</c:v>
                </c:pt>
                <c:pt idx="534">
                  <c:v>0.35203949903812393</c:v>
                </c:pt>
                <c:pt idx="535">
                  <c:v>0.35418954651151335</c:v>
                </c:pt>
                <c:pt idx="536">
                  <c:v>0.35621638504309827</c:v>
                </c:pt>
                <c:pt idx="537">
                  <c:v>0.3583696859613954</c:v>
                </c:pt>
                <c:pt idx="538">
                  <c:v>0.36112985470714443</c:v>
                </c:pt>
                <c:pt idx="539">
                  <c:v>0.36445021073743811</c:v>
                </c:pt>
                <c:pt idx="540">
                  <c:v>0.29889815815357135</c:v>
                </c:pt>
                <c:pt idx="541">
                  <c:v>0.26292397915902632</c:v>
                </c:pt>
                <c:pt idx="542">
                  <c:v>0.43981796982223109</c:v>
                </c:pt>
                <c:pt idx="543">
                  <c:v>0.44427270173828393</c:v>
                </c:pt>
                <c:pt idx="544">
                  <c:v>0.47855147101269457</c:v>
                </c:pt>
                <c:pt idx="545">
                  <c:v>0.48293997475128786</c:v>
                </c:pt>
                <c:pt idx="546">
                  <c:v>0.38287980760441731</c:v>
                </c:pt>
                <c:pt idx="547">
                  <c:v>0.3951708426211118</c:v>
                </c:pt>
                <c:pt idx="548">
                  <c:v>0.32209879325245538</c:v>
                </c:pt>
                <c:pt idx="549">
                  <c:v>0.31053915339506516</c:v>
                </c:pt>
                <c:pt idx="550">
                  <c:v>0.42021102466696125</c:v>
                </c:pt>
                <c:pt idx="551">
                  <c:v>0.42298550985319117</c:v>
                </c:pt>
                <c:pt idx="552">
                  <c:v>0.42586685779999778</c:v>
                </c:pt>
                <c:pt idx="553">
                  <c:v>0.43024369355173508</c:v>
                </c:pt>
                <c:pt idx="554">
                  <c:v>0.43405400839533881</c:v>
                </c:pt>
                <c:pt idx="555">
                  <c:v>0.43794945911490457</c:v>
                </c:pt>
                <c:pt idx="556">
                  <c:v>0.25418385165329777</c:v>
                </c:pt>
                <c:pt idx="557">
                  <c:v>0.26126215724345059</c:v>
                </c:pt>
                <c:pt idx="558">
                  <c:v>0.46098826732664022</c:v>
                </c:pt>
                <c:pt idx="559">
                  <c:v>0.43291958613025594</c:v>
                </c:pt>
                <c:pt idx="560">
                  <c:v>0.43926886112847652</c:v>
                </c:pt>
                <c:pt idx="561">
                  <c:v>0.4448135921198294</c:v>
                </c:pt>
                <c:pt idx="562">
                  <c:v>0.44861544899980299</c:v>
                </c:pt>
                <c:pt idx="563">
                  <c:v>0.45222975560158341</c:v>
                </c:pt>
                <c:pt idx="564">
                  <c:v>0.45918941347828368</c:v>
                </c:pt>
                <c:pt idx="565">
                  <c:v>0.33643640831219834</c:v>
                </c:pt>
                <c:pt idx="566">
                  <c:v>0.14489935022020095</c:v>
                </c:pt>
                <c:pt idx="567">
                  <c:v>0.44120775886892044</c:v>
                </c:pt>
                <c:pt idx="568">
                  <c:v>0.39933602521218925</c:v>
                </c:pt>
                <c:pt idx="569">
                  <c:v>0.39982421246105876</c:v>
                </c:pt>
                <c:pt idx="570">
                  <c:v>0.3460851921238286</c:v>
                </c:pt>
                <c:pt idx="571">
                  <c:v>0.31771324303758131</c:v>
                </c:pt>
                <c:pt idx="572">
                  <c:v>0.4337194818645963</c:v>
                </c:pt>
                <c:pt idx="573">
                  <c:v>0.44367233952135599</c:v>
                </c:pt>
                <c:pt idx="574">
                  <c:v>0.45173286718643019</c:v>
                </c:pt>
                <c:pt idx="575">
                  <c:v>0.4589541120456902</c:v>
                </c:pt>
                <c:pt idx="576">
                  <c:v>0.44312939094724957</c:v>
                </c:pt>
                <c:pt idx="577">
                  <c:v>0.38325200086075556</c:v>
                </c:pt>
                <c:pt idx="578">
                  <c:v>0.27125177864067135</c:v>
                </c:pt>
                <c:pt idx="579">
                  <c:v>0.35892844694977877</c:v>
                </c:pt>
                <c:pt idx="580">
                  <c:v>0.36121864350679489</c:v>
                </c:pt>
                <c:pt idx="581">
                  <c:v>0.39030834184696106</c:v>
                </c:pt>
                <c:pt idx="582">
                  <c:v>0.38287328109669028</c:v>
                </c:pt>
                <c:pt idx="583">
                  <c:v>0.38780773431280313</c:v>
                </c:pt>
                <c:pt idx="584">
                  <c:v>0.39304626342597049</c:v>
                </c:pt>
                <c:pt idx="585">
                  <c:v>0.39767524680287275</c:v>
                </c:pt>
                <c:pt idx="586">
                  <c:v>0.40239121809871625</c:v>
                </c:pt>
                <c:pt idx="587">
                  <c:v>0.4076446723431138</c:v>
                </c:pt>
                <c:pt idx="588">
                  <c:v>0.41153140033087943</c:v>
                </c:pt>
                <c:pt idx="589">
                  <c:v>0.41517152521388045</c:v>
                </c:pt>
                <c:pt idx="590">
                  <c:v>0.41841438417528787</c:v>
                </c:pt>
                <c:pt idx="591">
                  <c:v>0.42185725494144422</c:v>
                </c:pt>
                <c:pt idx="592">
                  <c:v>0.38793872366026716</c:v>
                </c:pt>
                <c:pt idx="593">
                  <c:v>0.39139085282131625</c:v>
                </c:pt>
                <c:pt idx="594">
                  <c:v>0.39503312837786592</c:v>
                </c:pt>
                <c:pt idx="595">
                  <c:v>0.39960563089405549</c:v>
                </c:pt>
                <c:pt idx="596">
                  <c:v>0.2438325623192984</c:v>
                </c:pt>
                <c:pt idx="597">
                  <c:v>0.29084736144316836</c:v>
                </c:pt>
                <c:pt idx="598">
                  <c:v>0.33701734112164633</c:v>
                </c:pt>
                <c:pt idx="599">
                  <c:v>0.39487875013704932</c:v>
                </c:pt>
                <c:pt idx="600">
                  <c:v>0.41130293976678173</c:v>
                </c:pt>
                <c:pt idx="601">
                  <c:v>0.45123231646627437</c:v>
                </c:pt>
                <c:pt idx="602">
                  <c:v>0.30420747381412439</c:v>
                </c:pt>
                <c:pt idx="603">
                  <c:v>0.44785927753235621</c:v>
                </c:pt>
                <c:pt idx="604">
                  <c:v>0.45441350213822401</c:v>
                </c:pt>
                <c:pt idx="605">
                  <c:v>0.4776141566349883</c:v>
                </c:pt>
                <c:pt idx="606">
                  <c:v>0.37293761742940118</c:v>
                </c:pt>
                <c:pt idx="607">
                  <c:v>0.37728629768981531</c:v>
                </c:pt>
                <c:pt idx="608">
                  <c:v>0.38114184680937047</c:v>
                </c:pt>
                <c:pt idx="609">
                  <c:v>0.38505162844693991</c:v>
                </c:pt>
                <c:pt idx="610">
                  <c:v>0.38916617684723487</c:v>
                </c:pt>
                <c:pt idx="611">
                  <c:v>0.39459094099999681</c:v>
                </c:pt>
                <c:pt idx="612">
                  <c:v>0.40062919683077747</c:v>
                </c:pt>
                <c:pt idx="613">
                  <c:v>0.40489705574640444</c:v>
                </c:pt>
                <c:pt idx="614">
                  <c:v>0.40867496278216253</c:v>
                </c:pt>
                <c:pt idx="615">
                  <c:v>0.41149246384288873</c:v>
                </c:pt>
                <c:pt idx="616">
                  <c:v>0.32619382649786177</c:v>
                </c:pt>
                <c:pt idx="617">
                  <c:v>0.32918805517836347</c:v>
                </c:pt>
                <c:pt idx="618">
                  <c:v>0.33381030089477004</c:v>
                </c:pt>
                <c:pt idx="619">
                  <c:v>0.33800080140282129</c:v>
                </c:pt>
                <c:pt idx="620">
                  <c:v>0.3419027334716952</c:v>
                </c:pt>
                <c:pt idx="621">
                  <c:v>0.1963103953680419</c:v>
                </c:pt>
                <c:pt idx="622">
                  <c:v>0.28541551063338949</c:v>
                </c:pt>
                <c:pt idx="623">
                  <c:v>0.18039832727830601</c:v>
                </c:pt>
                <c:pt idx="624">
                  <c:v>0.27896405087362397</c:v>
                </c:pt>
                <c:pt idx="625">
                  <c:v>0.3380415257526041</c:v>
                </c:pt>
                <c:pt idx="626">
                  <c:v>0.23380876848410698</c:v>
                </c:pt>
                <c:pt idx="627">
                  <c:v>0.28902516965472858</c:v>
                </c:pt>
                <c:pt idx="628">
                  <c:v>0.29172849698362174</c:v>
                </c:pt>
                <c:pt idx="629">
                  <c:v>0.29488073075989091</c:v>
                </c:pt>
                <c:pt idx="630">
                  <c:v>0.29840857186358438</c:v>
                </c:pt>
                <c:pt idx="631">
                  <c:v>0.30234460022065479</c:v>
                </c:pt>
                <c:pt idx="632">
                  <c:v>0.30523148179741955</c:v>
                </c:pt>
                <c:pt idx="633">
                  <c:v>0.31017670330513103</c:v>
                </c:pt>
                <c:pt idx="634">
                  <c:v>0.31525517129452973</c:v>
                </c:pt>
                <c:pt idx="635">
                  <c:v>0.31976419989491245</c:v>
                </c:pt>
                <c:pt idx="636">
                  <c:v>0.32719784666244722</c:v>
                </c:pt>
                <c:pt idx="637">
                  <c:v>0.25689057844354501</c:v>
                </c:pt>
                <c:pt idx="638">
                  <c:v>0.26203411360492956</c:v>
                </c:pt>
                <c:pt idx="639">
                  <c:v>0.26727255667110478</c:v>
                </c:pt>
                <c:pt idx="640">
                  <c:v>0.27193553442886598</c:v>
                </c:pt>
                <c:pt idx="641">
                  <c:v>0.27663364297425819</c:v>
                </c:pt>
                <c:pt idx="642">
                  <c:v>0.28184887736255981</c:v>
                </c:pt>
                <c:pt idx="643">
                  <c:v>0.28696566986748673</c:v>
                </c:pt>
                <c:pt idx="644">
                  <c:v>0.29200506843626017</c:v>
                </c:pt>
                <c:pt idx="645">
                  <c:v>0.2975073564784691</c:v>
                </c:pt>
                <c:pt idx="646">
                  <c:v>0.30255803772527196</c:v>
                </c:pt>
                <c:pt idx="647">
                  <c:v>0.28933402595024055</c:v>
                </c:pt>
                <c:pt idx="648">
                  <c:v>0.23764492953063021</c:v>
                </c:pt>
                <c:pt idx="649">
                  <c:v>0.26309477942575993</c:v>
                </c:pt>
                <c:pt idx="650">
                  <c:v>0.26728320989423571</c:v>
                </c:pt>
                <c:pt idx="651">
                  <c:v>0.27162974549269991</c:v>
                </c:pt>
                <c:pt idx="652">
                  <c:v>0.27604811659964212</c:v>
                </c:pt>
                <c:pt idx="653">
                  <c:v>0.28053151262062848</c:v>
                </c:pt>
                <c:pt idx="654">
                  <c:v>0.28516277713287175</c:v>
                </c:pt>
                <c:pt idx="655">
                  <c:v>0.28970974900863805</c:v>
                </c:pt>
                <c:pt idx="656">
                  <c:v>0.29370102400978548</c:v>
                </c:pt>
                <c:pt idx="657">
                  <c:v>0.2980729457113161</c:v>
                </c:pt>
                <c:pt idx="658">
                  <c:v>0.30228154318286227</c:v>
                </c:pt>
                <c:pt idx="659">
                  <c:v>0.30848816515619465</c:v>
                </c:pt>
                <c:pt idx="660">
                  <c:v>0.19803795510591427</c:v>
                </c:pt>
                <c:pt idx="661">
                  <c:v>0.21290676567617983</c:v>
                </c:pt>
                <c:pt idx="662">
                  <c:v>0.21595485772192641</c:v>
                </c:pt>
                <c:pt idx="663">
                  <c:v>0.21867347568086698</c:v>
                </c:pt>
                <c:pt idx="664">
                  <c:v>0.22130209532165585</c:v>
                </c:pt>
                <c:pt idx="665">
                  <c:v>0.22283705174791524</c:v>
                </c:pt>
                <c:pt idx="666">
                  <c:v>0.22410292955414757</c:v>
                </c:pt>
                <c:pt idx="667">
                  <c:v>0.22504968196086644</c:v>
                </c:pt>
                <c:pt idx="668">
                  <c:v>0.22713178379026533</c:v>
                </c:pt>
                <c:pt idx="669">
                  <c:v>0.22974654672681633</c:v>
                </c:pt>
                <c:pt idx="670">
                  <c:v>0.2324734357368104</c:v>
                </c:pt>
                <c:pt idx="671">
                  <c:v>0.14405030243505848</c:v>
                </c:pt>
                <c:pt idx="672">
                  <c:v>0.14492247591284535</c:v>
                </c:pt>
                <c:pt idx="673">
                  <c:v>0.20964743392910351</c:v>
                </c:pt>
                <c:pt idx="674">
                  <c:v>0.23691172720823472</c:v>
                </c:pt>
                <c:pt idx="675">
                  <c:v>0.23958713885661492</c:v>
                </c:pt>
                <c:pt idx="676">
                  <c:v>0.24206519568791951</c:v>
                </c:pt>
                <c:pt idx="677">
                  <c:v>0.2441922609863334</c:v>
                </c:pt>
                <c:pt idx="678">
                  <c:v>0.24647570516386702</c:v>
                </c:pt>
                <c:pt idx="679">
                  <c:v>0.2488597082258357</c:v>
                </c:pt>
                <c:pt idx="680">
                  <c:v>0.25103354638837061</c:v>
                </c:pt>
                <c:pt idx="681">
                  <c:v>0.2533399307364505</c:v>
                </c:pt>
                <c:pt idx="682">
                  <c:v>0.25574249650585179</c:v>
                </c:pt>
                <c:pt idx="683">
                  <c:v>0.2575407637358989</c:v>
                </c:pt>
                <c:pt idx="684">
                  <c:v>0.20983014230485023</c:v>
                </c:pt>
                <c:pt idx="685">
                  <c:v>0.21144712787338549</c:v>
                </c:pt>
                <c:pt idx="686">
                  <c:v>0.21305711200073546</c:v>
                </c:pt>
                <c:pt idx="687">
                  <c:v>0.21453895983543894</c:v>
                </c:pt>
                <c:pt idx="688">
                  <c:v>0.21593487665129726</c:v>
                </c:pt>
                <c:pt idx="689">
                  <c:v>0.21736364702320199</c:v>
                </c:pt>
                <c:pt idx="690">
                  <c:v>0.21885390694725521</c:v>
                </c:pt>
                <c:pt idx="691">
                  <c:v>0.22030514635403972</c:v>
                </c:pt>
                <c:pt idx="692">
                  <c:v>0.22176931001396677</c:v>
                </c:pt>
                <c:pt idx="693">
                  <c:v>0.27156222312226225</c:v>
                </c:pt>
                <c:pt idx="694">
                  <c:v>0.48405800323764481</c:v>
                </c:pt>
                <c:pt idx="695">
                  <c:v>0.48830878853685222</c:v>
                </c:pt>
                <c:pt idx="696">
                  <c:v>0.49343237608858093</c:v>
                </c:pt>
                <c:pt idx="697">
                  <c:v>0.49813301875190286</c:v>
                </c:pt>
                <c:pt idx="698">
                  <c:v>0.50293562384434931</c:v>
                </c:pt>
                <c:pt idx="699">
                  <c:v>0.50756852707523703</c:v>
                </c:pt>
                <c:pt idx="700">
                  <c:v>0.51202592781722678</c:v>
                </c:pt>
                <c:pt idx="701">
                  <c:v>0.5167882533544168</c:v>
                </c:pt>
                <c:pt idx="702">
                  <c:v>0.52096109443799876</c:v>
                </c:pt>
                <c:pt idx="703">
                  <c:v>0.52536533373631733</c:v>
                </c:pt>
                <c:pt idx="704">
                  <c:v>0.41277707904228977</c:v>
                </c:pt>
                <c:pt idx="705">
                  <c:v>0.41571329970166382</c:v>
                </c:pt>
                <c:pt idx="706">
                  <c:v>0.41855161633794968</c:v>
                </c:pt>
                <c:pt idx="707">
                  <c:v>0.41983289810800906</c:v>
                </c:pt>
                <c:pt idx="708">
                  <c:v>0.42140502232677346</c:v>
                </c:pt>
                <c:pt idx="709">
                  <c:v>0.50179194116387216</c:v>
                </c:pt>
                <c:pt idx="710">
                  <c:v>0.39518412555893784</c:v>
                </c:pt>
                <c:pt idx="711">
                  <c:v>0.38306443615452312</c:v>
                </c:pt>
                <c:pt idx="712">
                  <c:v>0.35247299079771133</c:v>
                </c:pt>
                <c:pt idx="713">
                  <c:v>0.29282547359828975</c:v>
                </c:pt>
                <c:pt idx="714">
                  <c:v>0.30432708152365939</c:v>
                </c:pt>
                <c:pt idx="715">
                  <c:v>0.31315204264267615</c:v>
                </c:pt>
                <c:pt idx="716">
                  <c:v>0.315319160942309</c:v>
                </c:pt>
                <c:pt idx="717">
                  <c:v>0.31814615783893252</c:v>
                </c:pt>
                <c:pt idx="718">
                  <c:v>0.3201045318347937</c:v>
                </c:pt>
                <c:pt idx="719">
                  <c:v>0.3223170023542965</c:v>
                </c:pt>
                <c:pt idx="720">
                  <c:v>0.34589768283926897</c:v>
                </c:pt>
                <c:pt idx="721">
                  <c:v>0.41398939786359401</c:v>
                </c:pt>
                <c:pt idx="722">
                  <c:v>0.41797318302435232</c:v>
                </c:pt>
                <c:pt idx="723">
                  <c:v>0.42162231264611666</c:v>
                </c:pt>
                <c:pt idx="724">
                  <c:v>0.42515373205651918</c:v>
                </c:pt>
                <c:pt idx="725">
                  <c:v>0.42737857837108284</c:v>
                </c:pt>
                <c:pt idx="726">
                  <c:v>0.43082803642793777</c:v>
                </c:pt>
                <c:pt idx="727">
                  <c:v>0.43302314137778453</c:v>
                </c:pt>
                <c:pt idx="728">
                  <c:v>0.43489998191538337</c:v>
                </c:pt>
                <c:pt idx="729">
                  <c:v>0.12976885458562454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24192"/>
        <c:axId val="178580288"/>
      </c:lineChart>
      <c:lineChart>
        <c:grouping val="standard"/>
        <c:varyColors val="0"/>
        <c:ser>
          <c:idx val="3"/>
          <c:order val="3"/>
          <c:tx>
            <c:strRef>
              <c:f>TEST1year!$D$2</c:f>
              <c:strCache>
                <c:ptCount val="1"/>
                <c:pt idx="0">
                  <c:v>SM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TEST1year!$D$3:$D$732</c:f>
              <c:numCache>
                <c:formatCode>General</c:formatCode>
                <c:ptCount val="730"/>
                <c:pt idx="0">
                  <c:v>0.19873820528800001</c:v>
                </c:pt>
                <c:pt idx="1">
                  <c:v>0.19767890027000001</c:v>
                </c:pt>
                <c:pt idx="2">
                  <c:v>0.19667410289199999</c:v>
                </c:pt>
                <c:pt idx="3">
                  <c:v>0.19544428709799999</c:v>
                </c:pt>
                <c:pt idx="4">
                  <c:v>0.19401788829800001</c:v>
                </c:pt>
                <c:pt idx="5">
                  <c:v>0.192660216824</c:v>
                </c:pt>
                <c:pt idx="6">
                  <c:v>0.19177321363800001</c:v>
                </c:pt>
                <c:pt idx="7">
                  <c:v>0.19089337060799999</c:v>
                </c:pt>
                <c:pt idx="8">
                  <c:v>0.216408057371</c:v>
                </c:pt>
                <c:pt idx="9">
                  <c:v>0.215606985261</c:v>
                </c:pt>
                <c:pt idx="10">
                  <c:v>0.215496377362</c:v>
                </c:pt>
                <c:pt idx="11">
                  <c:v>0.22074035526999999</c:v>
                </c:pt>
                <c:pt idx="12">
                  <c:v>0.219644692345</c:v>
                </c:pt>
                <c:pt idx="13">
                  <c:v>0.217790059644</c:v>
                </c:pt>
                <c:pt idx="14">
                  <c:v>0.216512343972</c:v>
                </c:pt>
                <c:pt idx="15">
                  <c:v>0.215395571285</c:v>
                </c:pt>
                <c:pt idx="16">
                  <c:v>0.23674089646300001</c:v>
                </c:pt>
                <c:pt idx="17">
                  <c:v>0.234372533163</c:v>
                </c:pt>
                <c:pt idx="18">
                  <c:v>0.23280975693299999</c:v>
                </c:pt>
                <c:pt idx="19">
                  <c:v>0.23427230616700001</c:v>
                </c:pt>
                <c:pt idx="20">
                  <c:v>0.23301694872500001</c:v>
                </c:pt>
                <c:pt idx="21">
                  <c:v>0.235658426689</c:v>
                </c:pt>
                <c:pt idx="22">
                  <c:v>0.234299097372</c:v>
                </c:pt>
                <c:pt idx="23">
                  <c:v>0.23244047409599999</c:v>
                </c:pt>
                <c:pt idx="24">
                  <c:v>0.23060846024699999</c:v>
                </c:pt>
                <c:pt idx="25">
                  <c:v>0.229488107888</c:v>
                </c:pt>
                <c:pt idx="26">
                  <c:v>0.25877512998399999</c:v>
                </c:pt>
                <c:pt idx="27">
                  <c:v>0.35357418238299998</c:v>
                </c:pt>
                <c:pt idx="28">
                  <c:v>0.35120904997399999</c:v>
                </c:pt>
                <c:pt idx="29">
                  <c:v>0.39962841737799998</c:v>
                </c:pt>
                <c:pt idx="30">
                  <c:v>0.38920609685500002</c:v>
                </c:pt>
                <c:pt idx="31">
                  <c:v>0.38119544075900003</c:v>
                </c:pt>
                <c:pt idx="32">
                  <c:v>0.37305152500700001</c:v>
                </c:pt>
                <c:pt idx="33">
                  <c:v>0.375068006324</c:v>
                </c:pt>
                <c:pt idx="34">
                  <c:v>0.36916032692700002</c:v>
                </c:pt>
                <c:pt idx="35">
                  <c:v>0.363922953785</c:v>
                </c:pt>
                <c:pt idx="36">
                  <c:v>0.35871457177999999</c:v>
                </c:pt>
                <c:pt idx="37">
                  <c:v>0.35429496670900001</c:v>
                </c:pt>
                <c:pt idx="38">
                  <c:v>0.35080713941800001</c:v>
                </c:pt>
                <c:pt idx="39">
                  <c:v>0.34862350955499999</c:v>
                </c:pt>
                <c:pt idx="40">
                  <c:v>0.346548769117</c:v>
                </c:pt>
                <c:pt idx="41">
                  <c:v>0.34442217426600003</c:v>
                </c:pt>
                <c:pt idx="42">
                  <c:v>0.34780522878499998</c:v>
                </c:pt>
                <c:pt idx="43">
                  <c:v>0.34663432766300001</c:v>
                </c:pt>
                <c:pt idx="44">
                  <c:v>0.34604795533499999</c:v>
                </c:pt>
                <c:pt idx="45">
                  <c:v>0.344755057576</c:v>
                </c:pt>
                <c:pt idx="46">
                  <c:v>0.34279187419700002</c:v>
                </c:pt>
                <c:pt idx="47">
                  <c:v>0.340575680188</c:v>
                </c:pt>
                <c:pt idx="48">
                  <c:v>0.33932659975700002</c:v>
                </c:pt>
                <c:pt idx="49">
                  <c:v>0.40969530442500002</c:v>
                </c:pt>
                <c:pt idx="50">
                  <c:v>0.40893027947799998</c:v>
                </c:pt>
                <c:pt idx="51">
                  <c:v>0.408710777719</c:v>
                </c:pt>
                <c:pt idx="52">
                  <c:v>0.40917152890199998</c:v>
                </c:pt>
                <c:pt idx="53">
                  <c:v>0.40752744609899999</c:v>
                </c:pt>
                <c:pt idx="54">
                  <c:v>0.40786287522100001</c:v>
                </c:pt>
                <c:pt idx="55">
                  <c:v>0.40775652008800001</c:v>
                </c:pt>
                <c:pt idx="56">
                  <c:v>0.40840453492000001</c:v>
                </c:pt>
                <c:pt idx="57">
                  <c:v>0.40846461750000002</c:v>
                </c:pt>
                <c:pt idx="58">
                  <c:v>0.40829977931299999</c:v>
                </c:pt>
                <c:pt idx="59">
                  <c:v>0.40627471748499999</c:v>
                </c:pt>
                <c:pt idx="60">
                  <c:v>0.396338814235</c:v>
                </c:pt>
                <c:pt idx="61">
                  <c:v>0.38807348426499999</c:v>
                </c:pt>
                <c:pt idx="62">
                  <c:v>0.409063771972</c:v>
                </c:pt>
                <c:pt idx="63">
                  <c:v>0.40811115336499998</c:v>
                </c:pt>
                <c:pt idx="64">
                  <c:v>0.40853691142600002</c:v>
                </c:pt>
                <c:pt idx="65">
                  <c:v>0.40913308167500001</c:v>
                </c:pt>
                <c:pt idx="66">
                  <c:v>0.39920258722700003</c:v>
                </c:pt>
                <c:pt idx="67">
                  <c:v>0.39009033509500002</c:v>
                </c:pt>
                <c:pt idx="68">
                  <c:v>0.38267323912399998</c:v>
                </c:pt>
                <c:pt idx="69">
                  <c:v>0.37625543278099999</c:v>
                </c:pt>
                <c:pt idx="70">
                  <c:v>0.370776370483</c:v>
                </c:pt>
                <c:pt idx="71">
                  <c:v>0.36634248098599997</c:v>
                </c:pt>
                <c:pt idx="72">
                  <c:v>0.362563651165</c:v>
                </c:pt>
                <c:pt idx="73">
                  <c:v>0.359535815087</c:v>
                </c:pt>
                <c:pt idx="74">
                  <c:v>0.357046866282</c:v>
                </c:pt>
                <c:pt idx="75">
                  <c:v>0.35493371369799998</c:v>
                </c:pt>
                <c:pt idx="76">
                  <c:v>0.35297988741699998</c:v>
                </c:pt>
                <c:pt idx="77">
                  <c:v>0.35075294841600002</c:v>
                </c:pt>
                <c:pt idx="78">
                  <c:v>0.34892008999399998</c:v>
                </c:pt>
                <c:pt idx="79">
                  <c:v>0.34819420034199999</c:v>
                </c:pt>
                <c:pt idx="80">
                  <c:v>0.34688520407200002</c:v>
                </c:pt>
                <c:pt idx="81">
                  <c:v>0.34535653077599998</c:v>
                </c:pt>
                <c:pt idx="82">
                  <c:v>0.34406052967099998</c:v>
                </c:pt>
                <c:pt idx="83">
                  <c:v>0.34303213009700001</c:v>
                </c:pt>
                <c:pt idx="84">
                  <c:v>0.34232164735199999</c:v>
                </c:pt>
                <c:pt idx="85">
                  <c:v>0.350934737399</c:v>
                </c:pt>
                <c:pt idx="86">
                  <c:v>0.37856581689000002</c:v>
                </c:pt>
                <c:pt idx="87">
                  <c:v>0.37314066060500001</c:v>
                </c:pt>
                <c:pt idx="88">
                  <c:v>0.368266640177</c:v>
                </c:pt>
                <c:pt idx="89">
                  <c:v>0.36436970131000002</c:v>
                </c:pt>
                <c:pt idx="90">
                  <c:v>0.361297895393</c:v>
                </c:pt>
                <c:pt idx="91">
                  <c:v>0.35868200915100001</c:v>
                </c:pt>
                <c:pt idx="92">
                  <c:v>0.35623758771000003</c:v>
                </c:pt>
                <c:pt idx="93">
                  <c:v>0.35383434030400002</c:v>
                </c:pt>
                <c:pt idx="94">
                  <c:v>0.35191118359099999</c:v>
                </c:pt>
                <c:pt idx="95">
                  <c:v>0.35009496889699998</c:v>
                </c:pt>
                <c:pt idx="96">
                  <c:v>0.348465121785</c:v>
                </c:pt>
                <c:pt idx="97">
                  <c:v>0.36115920811000002</c:v>
                </c:pt>
                <c:pt idx="98">
                  <c:v>0.35864977122000002</c:v>
                </c:pt>
                <c:pt idx="99">
                  <c:v>0.35515160716999999</c:v>
                </c:pt>
                <c:pt idx="100">
                  <c:v>0.35266536035200002</c:v>
                </c:pt>
                <c:pt idx="101">
                  <c:v>0.351330692635</c:v>
                </c:pt>
                <c:pt idx="102">
                  <c:v>0.34925944646399998</c:v>
                </c:pt>
                <c:pt idx="103">
                  <c:v>0.34813980811700002</c:v>
                </c:pt>
                <c:pt idx="104">
                  <c:v>0.34824458627900001</c:v>
                </c:pt>
                <c:pt idx="105">
                  <c:v>0.35123991554200001</c:v>
                </c:pt>
                <c:pt idx="106">
                  <c:v>0.373826198035</c:v>
                </c:pt>
                <c:pt idx="107">
                  <c:v>0.36990911742900001</c:v>
                </c:pt>
                <c:pt idx="108">
                  <c:v>0.36608669860199999</c:v>
                </c:pt>
                <c:pt idx="109">
                  <c:v>0.36233109688300003</c:v>
                </c:pt>
                <c:pt idx="110">
                  <c:v>0.35876060701099999</c:v>
                </c:pt>
                <c:pt idx="111">
                  <c:v>0.35518876390499998</c:v>
                </c:pt>
                <c:pt idx="112">
                  <c:v>0.35260601623299997</c:v>
                </c:pt>
                <c:pt idx="113">
                  <c:v>0.35165256278899998</c:v>
                </c:pt>
                <c:pt idx="114">
                  <c:v>0.34936509645699998</c:v>
                </c:pt>
                <c:pt idx="115">
                  <c:v>0.34800705437200002</c:v>
                </c:pt>
                <c:pt idx="116">
                  <c:v>0.346519497979</c:v>
                </c:pt>
                <c:pt idx="117">
                  <c:v>0.345508268003</c:v>
                </c:pt>
                <c:pt idx="118">
                  <c:v>0.345178480377</c:v>
                </c:pt>
                <c:pt idx="119">
                  <c:v>0.34418792356299999</c:v>
                </c:pt>
                <c:pt idx="120">
                  <c:v>0.40939232813799997</c:v>
                </c:pt>
                <c:pt idx="121">
                  <c:v>0.40387433378600002</c:v>
                </c:pt>
                <c:pt idx="122">
                  <c:v>0.393436960063</c:v>
                </c:pt>
                <c:pt idx="123">
                  <c:v>0.38368040018999999</c:v>
                </c:pt>
                <c:pt idx="124">
                  <c:v>0.37671584949199999</c:v>
                </c:pt>
                <c:pt idx="125">
                  <c:v>0.40790263913399999</c:v>
                </c:pt>
                <c:pt idx="126">
                  <c:v>0.402673422881</c:v>
                </c:pt>
                <c:pt idx="127">
                  <c:v>0.39381266922800001</c:v>
                </c:pt>
                <c:pt idx="128">
                  <c:v>0.38468310187999999</c:v>
                </c:pt>
                <c:pt idx="129">
                  <c:v>0.37681622196199999</c:v>
                </c:pt>
                <c:pt idx="130">
                  <c:v>0.36957131458699999</c:v>
                </c:pt>
                <c:pt idx="131">
                  <c:v>0.36557102077699999</c:v>
                </c:pt>
                <c:pt idx="132">
                  <c:v>0.360141984892</c:v>
                </c:pt>
                <c:pt idx="133">
                  <c:v>0.35492047079</c:v>
                </c:pt>
                <c:pt idx="134">
                  <c:v>0.35089489865500001</c:v>
                </c:pt>
                <c:pt idx="135">
                  <c:v>0.34826009725399998</c:v>
                </c:pt>
                <c:pt idx="136">
                  <c:v>0.34497299320699998</c:v>
                </c:pt>
                <c:pt idx="137">
                  <c:v>0.34280611760899998</c:v>
                </c:pt>
                <c:pt idx="138">
                  <c:v>0.34189878334000001</c:v>
                </c:pt>
                <c:pt idx="139">
                  <c:v>0.34007686848599999</c:v>
                </c:pt>
                <c:pt idx="140">
                  <c:v>0.35836280665800002</c:v>
                </c:pt>
                <c:pt idx="141">
                  <c:v>0.38637107899899997</c:v>
                </c:pt>
                <c:pt idx="142">
                  <c:v>0.37940240318399998</c:v>
                </c:pt>
                <c:pt idx="143">
                  <c:v>0.373861822555</c:v>
                </c:pt>
                <c:pt idx="144">
                  <c:v>0.368399161734</c:v>
                </c:pt>
                <c:pt idx="145">
                  <c:v>0.36438695142100003</c:v>
                </c:pt>
                <c:pt idx="146">
                  <c:v>0.35973079328300001</c:v>
                </c:pt>
                <c:pt idx="147">
                  <c:v>0.35777214661599999</c:v>
                </c:pt>
                <c:pt idx="148">
                  <c:v>0.35480341123699999</c:v>
                </c:pt>
                <c:pt idx="149">
                  <c:v>0.35025630877699998</c:v>
                </c:pt>
                <c:pt idx="150">
                  <c:v>0.34823931149999998</c:v>
                </c:pt>
                <c:pt idx="151">
                  <c:v>0.34478991015299998</c:v>
                </c:pt>
                <c:pt idx="152">
                  <c:v>0.34159783754599998</c:v>
                </c:pt>
                <c:pt idx="153">
                  <c:v>0.34010391278800001</c:v>
                </c:pt>
                <c:pt idx="154">
                  <c:v>0.38100525728599999</c:v>
                </c:pt>
                <c:pt idx="155">
                  <c:v>0.37433789164499998</c:v>
                </c:pt>
                <c:pt idx="156">
                  <c:v>0.36718019599899998</c:v>
                </c:pt>
                <c:pt idx="157">
                  <c:v>0.36227759495900003</c:v>
                </c:pt>
                <c:pt idx="158">
                  <c:v>0.35834980326799998</c:v>
                </c:pt>
                <c:pt idx="159">
                  <c:v>0.35512860067699997</c:v>
                </c:pt>
                <c:pt idx="160">
                  <c:v>0.35153953374800001</c:v>
                </c:pt>
                <c:pt idx="161">
                  <c:v>0.34812680696800002</c:v>
                </c:pt>
                <c:pt idx="162">
                  <c:v>0.34362326904000001</c:v>
                </c:pt>
                <c:pt idx="163">
                  <c:v>0.33894833063399998</c:v>
                </c:pt>
                <c:pt idx="164">
                  <c:v>0.333815384173</c:v>
                </c:pt>
                <c:pt idx="165">
                  <c:v>0.33112940379200001</c:v>
                </c:pt>
                <c:pt idx="166">
                  <c:v>0.32849908353399998</c:v>
                </c:pt>
                <c:pt idx="167">
                  <c:v>0.357732632868</c:v>
                </c:pt>
                <c:pt idx="168">
                  <c:v>0.38886623036099999</c:v>
                </c:pt>
                <c:pt idx="169">
                  <c:v>0.38051219093499999</c:v>
                </c:pt>
                <c:pt idx="170">
                  <c:v>0.38939081135699999</c:v>
                </c:pt>
                <c:pt idx="171">
                  <c:v>0.39430223747199999</c:v>
                </c:pt>
                <c:pt idx="172">
                  <c:v>0.38470995501100003</c:v>
                </c:pt>
                <c:pt idx="173">
                  <c:v>0.40747901831799999</c:v>
                </c:pt>
                <c:pt idx="174">
                  <c:v>0.39571720393299997</c:v>
                </c:pt>
                <c:pt idx="175">
                  <c:v>0.38432867532800002</c:v>
                </c:pt>
                <c:pt idx="176">
                  <c:v>0.37586843430799999</c:v>
                </c:pt>
                <c:pt idx="177">
                  <c:v>0.36789749163399998</c:v>
                </c:pt>
                <c:pt idx="178">
                  <c:v>0.36036922007700001</c:v>
                </c:pt>
                <c:pt idx="179">
                  <c:v>0.35317897749999999</c:v>
                </c:pt>
                <c:pt idx="180">
                  <c:v>0.34787327832300002</c:v>
                </c:pt>
                <c:pt idx="181">
                  <c:v>0.34177111136999999</c:v>
                </c:pt>
                <c:pt idx="182">
                  <c:v>0.33670448787099999</c:v>
                </c:pt>
                <c:pt idx="183">
                  <c:v>0.332764425478</c:v>
                </c:pt>
                <c:pt idx="184">
                  <c:v>0.32940150869099999</c:v>
                </c:pt>
                <c:pt idx="185">
                  <c:v>0.32551374580600001</c:v>
                </c:pt>
                <c:pt idx="186">
                  <c:v>0.33292369295200003</c:v>
                </c:pt>
                <c:pt idx="187">
                  <c:v>0.33115712654099999</c:v>
                </c:pt>
                <c:pt idx="188">
                  <c:v>0.32725960842200003</c:v>
                </c:pt>
                <c:pt idx="189">
                  <c:v>0.32223804193400002</c:v>
                </c:pt>
                <c:pt idx="190">
                  <c:v>0.318022545499</c:v>
                </c:pt>
                <c:pt idx="191">
                  <c:v>0.31357107647100002</c:v>
                </c:pt>
                <c:pt idx="192">
                  <c:v>0.31023518566300001</c:v>
                </c:pt>
                <c:pt idx="193">
                  <c:v>0.30549110513299998</c:v>
                </c:pt>
                <c:pt idx="194">
                  <c:v>0.30175981688499998</c:v>
                </c:pt>
                <c:pt idx="195">
                  <c:v>0.33170813237199998</c:v>
                </c:pt>
                <c:pt idx="196">
                  <c:v>0.32674090092800001</c:v>
                </c:pt>
                <c:pt idx="197">
                  <c:v>0.32290313026900003</c:v>
                </c:pt>
                <c:pt idx="198">
                  <c:v>0.31983089997399999</c:v>
                </c:pt>
                <c:pt idx="199">
                  <c:v>0.31538857849800001</c:v>
                </c:pt>
                <c:pt idx="200">
                  <c:v>0.31054143130799999</c:v>
                </c:pt>
                <c:pt idx="201">
                  <c:v>0.30713824740200002</c:v>
                </c:pt>
                <c:pt idx="202">
                  <c:v>0.30489365995200002</c:v>
                </c:pt>
                <c:pt idx="203">
                  <c:v>0.319999705799</c:v>
                </c:pt>
                <c:pt idx="204">
                  <c:v>0.31833707995400001</c:v>
                </c:pt>
                <c:pt idx="205">
                  <c:v>0.31474426213599999</c:v>
                </c:pt>
                <c:pt idx="206">
                  <c:v>0.311103562271</c:v>
                </c:pt>
                <c:pt idx="207">
                  <c:v>0.305853171639</c:v>
                </c:pt>
                <c:pt idx="208">
                  <c:v>0.30128764384599999</c:v>
                </c:pt>
                <c:pt idx="209">
                  <c:v>0.29820287585600003</c:v>
                </c:pt>
                <c:pt idx="210">
                  <c:v>0.29333827891499997</c:v>
                </c:pt>
                <c:pt idx="211">
                  <c:v>0.28907352414499998</c:v>
                </c:pt>
                <c:pt idx="212">
                  <c:v>0.28504573770300001</c:v>
                </c:pt>
                <c:pt idx="213">
                  <c:v>0.28204477642499998</c:v>
                </c:pt>
                <c:pt idx="214">
                  <c:v>0.280103926728</c:v>
                </c:pt>
                <c:pt idx="215">
                  <c:v>0.27734965023699998</c:v>
                </c:pt>
                <c:pt idx="216">
                  <c:v>0.274683118261</c:v>
                </c:pt>
                <c:pt idx="217">
                  <c:v>0.27115856812099998</c:v>
                </c:pt>
                <c:pt idx="218">
                  <c:v>0.26819030493200002</c:v>
                </c:pt>
                <c:pt idx="219">
                  <c:v>0.26563480335799999</c:v>
                </c:pt>
                <c:pt idx="220">
                  <c:v>0.26224563148699997</c:v>
                </c:pt>
                <c:pt idx="221">
                  <c:v>0.25862696521700002</c:v>
                </c:pt>
                <c:pt idx="222">
                  <c:v>0.25581185406500001</c:v>
                </c:pt>
                <c:pt idx="223">
                  <c:v>0.25287839749399998</c:v>
                </c:pt>
                <c:pt idx="224">
                  <c:v>0.25017256759399997</c:v>
                </c:pt>
                <c:pt idx="225">
                  <c:v>0.247529723901</c:v>
                </c:pt>
                <c:pt idx="226">
                  <c:v>0.24532584195599999</c:v>
                </c:pt>
                <c:pt idx="227">
                  <c:v>0.24288166949100001</c:v>
                </c:pt>
                <c:pt idx="228">
                  <c:v>0.24065711363100001</c:v>
                </c:pt>
                <c:pt idx="229">
                  <c:v>0.23894132117299999</c:v>
                </c:pt>
                <c:pt idx="230">
                  <c:v>0.23692193997</c:v>
                </c:pt>
                <c:pt idx="231">
                  <c:v>0.23486262353599999</c:v>
                </c:pt>
                <c:pt idx="232">
                  <c:v>0.23252948045800001</c:v>
                </c:pt>
                <c:pt idx="233">
                  <c:v>0.23075234837399999</c:v>
                </c:pt>
                <c:pt idx="234">
                  <c:v>0.22902789056200001</c:v>
                </c:pt>
                <c:pt idx="235">
                  <c:v>0.227004317058</c:v>
                </c:pt>
                <c:pt idx="236">
                  <c:v>0.225119014619</c:v>
                </c:pt>
                <c:pt idx="237">
                  <c:v>0.22323804740600001</c:v>
                </c:pt>
                <c:pt idx="238">
                  <c:v>0.22176499677100001</c:v>
                </c:pt>
                <c:pt idx="239">
                  <c:v>0.220240149256</c:v>
                </c:pt>
                <c:pt idx="240">
                  <c:v>0.218495379681</c:v>
                </c:pt>
                <c:pt idx="241">
                  <c:v>0.21688297128</c:v>
                </c:pt>
                <c:pt idx="242">
                  <c:v>0.21550039444399999</c:v>
                </c:pt>
                <c:pt idx="243">
                  <c:v>0.21426031473000001</c:v>
                </c:pt>
                <c:pt idx="244">
                  <c:v>0.212143019352</c:v>
                </c:pt>
                <c:pt idx="245">
                  <c:v>0.210113000346</c:v>
                </c:pt>
                <c:pt idx="246">
                  <c:v>0.20806255623</c:v>
                </c:pt>
                <c:pt idx="247">
                  <c:v>0.20627841661400001</c:v>
                </c:pt>
                <c:pt idx="248">
                  <c:v>0.204876511358</c:v>
                </c:pt>
                <c:pt idx="249">
                  <c:v>0.203421568168</c:v>
                </c:pt>
                <c:pt idx="250">
                  <c:v>0.201486925777</c:v>
                </c:pt>
                <c:pt idx="251">
                  <c:v>0.199577013065</c:v>
                </c:pt>
                <c:pt idx="252">
                  <c:v>0.19741839654099999</c:v>
                </c:pt>
                <c:pt idx="253">
                  <c:v>0.19559455404100001</c:v>
                </c:pt>
                <c:pt idx="254">
                  <c:v>0.19383500029100001</c:v>
                </c:pt>
                <c:pt idx="255">
                  <c:v>0.192519504338</c:v>
                </c:pt>
                <c:pt idx="256">
                  <c:v>0.23226125918900001</c:v>
                </c:pt>
                <c:pt idx="257">
                  <c:v>0.23060214715399999</c:v>
                </c:pt>
                <c:pt idx="258">
                  <c:v>0.27268174490500002</c:v>
                </c:pt>
                <c:pt idx="259">
                  <c:v>0.31242790197699999</c:v>
                </c:pt>
                <c:pt idx="260">
                  <c:v>0.30699646927699997</c:v>
                </c:pt>
                <c:pt idx="261">
                  <c:v>0.30276732480099999</c:v>
                </c:pt>
                <c:pt idx="262">
                  <c:v>0.29874808031799999</c:v>
                </c:pt>
                <c:pt idx="263">
                  <c:v>0.29411213106599998</c:v>
                </c:pt>
                <c:pt idx="264">
                  <c:v>0.29141568647900001</c:v>
                </c:pt>
                <c:pt idx="265">
                  <c:v>0.28815904672699999</c:v>
                </c:pt>
                <c:pt idx="266">
                  <c:v>0.28483089148399998</c:v>
                </c:pt>
                <c:pt idx="267">
                  <c:v>0.28195413741999997</c:v>
                </c:pt>
                <c:pt idx="268">
                  <c:v>0.27846396132099999</c:v>
                </c:pt>
                <c:pt idx="269">
                  <c:v>0.27472491731400001</c:v>
                </c:pt>
                <c:pt idx="270">
                  <c:v>0.27138455379900001</c:v>
                </c:pt>
                <c:pt idx="271">
                  <c:v>0.26507452023200001</c:v>
                </c:pt>
                <c:pt idx="272">
                  <c:v>0.26010618909599997</c:v>
                </c:pt>
                <c:pt idx="273">
                  <c:v>0.25518590335699998</c:v>
                </c:pt>
                <c:pt idx="274">
                  <c:v>0.25037046528099999</c:v>
                </c:pt>
                <c:pt idx="275">
                  <c:v>0.24532243070099999</c:v>
                </c:pt>
                <c:pt idx="276">
                  <c:v>0.240957076672</c:v>
                </c:pt>
                <c:pt idx="277">
                  <c:v>0.23668391864999999</c:v>
                </c:pt>
                <c:pt idx="278">
                  <c:v>0.232566228721</c:v>
                </c:pt>
                <c:pt idx="279">
                  <c:v>0.22873534520399999</c:v>
                </c:pt>
                <c:pt idx="280">
                  <c:v>0.22516841949399999</c:v>
                </c:pt>
                <c:pt idx="281">
                  <c:v>0.22238462751599999</c:v>
                </c:pt>
                <c:pt idx="282">
                  <c:v>0.219932360045</c:v>
                </c:pt>
                <c:pt idx="283">
                  <c:v>0.218528035615</c:v>
                </c:pt>
                <c:pt idx="284">
                  <c:v>0.21622782909900001</c:v>
                </c:pt>
                <c:pt idx="285">
                  <c:v>0.213816231399</c:v>
                </c:pt>
                <c:pt idx="286">
                  <c:v>0.21114298009099999</c:v>
                </c:pt>
                <c:pt idx="287">
                  <c:v>0.20877969521</c:v>
                </c:pt>
                <c:pt idx="288">
                  <c:v>0.206677914543</c:v>
                </c:pt>
                <c:pt idx="289">
                  <c:v>0.204716022552</c:v>
                </c:pt>
                <c:pt idx="290">
                  <c:v>0.21251787253599999</c:v>
                </c:pt>
                <c:pt idx="291">
                  <c:v>0.208836384864</c:v>
                </c:pt>
                <c:pt idx="292">
                  <c:v>0.205118947903</c:v>
                </c:pt>
                <c:pt idx="293">
                  <c:v>0.20163171288500001</c:v>
                </c:pt>
                <c:pt idx="294">
                  <c:v>0.19834416509700001</c:v>
                </c:pt>
                <c:pt idx="295">
                  <c:v>0.195098190477</c:v>
                </c:pt>
                <c:pt idx="296">
                  <c:v>0.191655507207</c:v>
                </c:pt>
                <c:pt idx="297">
                  <c:v>0.18854660245800001</c:v>
                </c:pt>
                <c:pt idx="298">
                  <c:v>0.18556107677399999</c:v>
                </c:pt>
                <c:pt idx="299">
                  <c:v>0.18284208799900001</c:v>
                </c:pt>
                <c:pt idx="300">
                  <c:v>0.18006090615100001</c:v>
                </c:pt>
                <c:pt idx="301">
                  <c:v>0.177418100913</c:v>
                </c:pt>
                <c:pt idx="302">
                  <c:v>0.174949190102</c:v>
                </c:pt>
                <c:pt idx="303">
                  <c:v>0.17263630217500001</c:v>
                </c:pt>
                <c:pt idx="304">
                  <c:v>0.17047669193199999</c:v>
                </c:pt>
                <c:pt idx="305">
                  <c:v>0.16808482321599999</c:v>
                </c:pt>
                <c:pt idx="306">
                  <c:v>0.16612297122200001</c:v>
                </c:pt>
                <c:pt idx="307">
                  <c:v>0.16410215437600001</c:v>
                </c:pt>
                <c:pt idx="308">
                  <c:v>0.16245740445599999</c:v>
                </c:pt>
                <c:pt idx="309">
                  <c:v>0.16097488652399999</c:v>
                </c:pt>
                <c:pt idx="310">
                  <c:v>0.15949984270100001</c:v>
                </c:pt>
                <c:pt idx="311">
                  <c:v>0.157840521485</c:v>
                </c:pt>
                <c:pt idx="312">
                  <c:v>0.15621784584000001</c:v>
                </c:pt>
                <c:pt idx="313">
                  <c:v>0.154745851657</c:v>
                </c:pt>
                <c:pt idx="314">
                  <c:v>0.153495589574</c:v>
                </c:pt>
                <c:pt idx="315">
                  <c:v>0.15210539716099999</c:v>
                </c:pt>
                <c:pt idx="316">
                  <c:v>0.15051212213599999</c:v>
                </c:pt>
                <c:pt idx="317">
                  <c:v>0.149052534141</c:v>
                </c:pt>
                <c:pt idx="318">
                  <c:v>0.14778439065000001</c:v>
                </c:pt>
                <c:pt idx="319">
                  <c:v>0.146788996033</c:v>
                </c:pt>
                <c:pt idx="320">
                  <c:v>0.175456267459</c:v>
                </c:pt>
                <c:pt idx="321">
                  <c:v>0.18061191213200001</c:v>
                </c:pt>
                <c:pt idx="322">
                  <c:v>0.178171815569</c:v>
                </c:pt>
                <c:pt idx="323">
                  <c:v>0.17591193500300001</c:v>
                </c:pt>
                <c:pt idx="324">
                  <c:v>0.173976783297</c:v>
                </c:pt>
                <c:pt idx="325">
                  <c:v>0.171834560287</c:v>
                </c:pt>
                <c:pt idx="326">
                  <c:v>0.169729251006</c:v>
                </c:pt>
                <c:pt idx="327">
                  <c:v>0.167745069537</c:v>
                </c:pt>
                <c:pt idx="328">
                  <c:v>0.16612738932400001</c:v>
                </c:pt>
                <c:pt idx="329">
                  <c:v>0.164407201162</c:v>
                </c:pt>
                <c:pt idx="330">
                  <c:v>0.162898276354</c:v>
                </c:pt>
                <c:pt idx="331">
                  <c:v>0.16156664489200001</c:v>
                </c:pt>
                <c:pt idx="332">
                  <c:v>0.16049299944100001</c:v>
                </c:pt>
                <c:pt idx="333">
                  <c:v>0.15947790402100001</c:v>
                </c:pt>
                <c:pt idx="334">
                  <c:v>0.158155831059</c:v>
                </c:pt>
                <c:pt idx="335">
                  <c:v>0.156823418154</c:v>
                </c:pt>
                <c:pt idx="336">
                  <c:v>0.15555520325399999</c:v>
                </c:pt>
                <c:pt idx="337">
                  <c:v>0.15447801729300001</c:v>
                </c:pt>
                <c:pt idx="338">
                  <c:v>0.15364373634</c:v>
                </c:pt>
                <c:pt idx="339">
                  <c:v>0.152290525462</c:v>
                </c:pt>
                <c:pt idx="340">
                  <c:v>0.15122475562000001</c:v>
                </c:pt>
                <c:pt idx="341">
                  <c:v>0.149848508095</c:v>
                </c:pt>
                <c:pt idx="342">
                  <c:v>0.14922041688099999</c:v>
                </c:pt>
                <c:pt idx="343">
                  <c:v>0.14856449376799999</c:v>
                </c:pt>
                <c:pt idx="344">
                  <c:v>0.14787378884300001</c:v>
                </c:pt>
                <c:pt idx="345">
                  <c:v>0.14734519421799999</c:v>
                </c:pt>
                <c:pt idx="346">
                  <c:v>0.14663852077299999</c:v>
                </c:pt>
                <c:pt idx="347">
                  <c:v>0.14986981985</c:v>
                </c:pt>
                <c:pt idx="348">
                  <c:v>0.14931293039499999</c:v>
                </c:pt>
                <c:pt idx="349">
                  <c:v>0.148776206326</c:v>
                </c:pt>
                <c:pt idx="350">
                  <c:v>0.14800198868799999</c:v>
                </c:pt>
                <c:pt idx="351">
                  <c:v>0.14720881560499999</c:v>
                </c:pt>
                <c:pt idx="352">
                  <c:v>0.146530741489</c:v>
                </c:pt>
                <c:pt idx="353">
                  <c:v>0.14578485775700001</c:v>
                </c:pt>
                <c:pt idx="354">
                  <c:v>0.145229966037</c:v>
                </c:pt>
                <c:pt idx="355">
                  <c:v>0.20191059067700001</c:v>
                </c:pt>
                <c:pt idx="356">
                  <c:v>0.20045331669499999</c:v>
                </c:pt>
                <c:pt idx="357">
                  <c:v>0.20339779534899999</c:v>
                </c:pt>
                <c:pt idx="358">
                  <c:v>0.20204266376499999</c:v>
                </c:pt>
                <c:pt idx="359">
                  <c:v>0.2006717442</c:v>
                </c:pt>
                <c:pt idx="360">
                  <c:v>0.19914672272600001</c:v>
                </c:pt>
                <c:pt idx="361">
                  <c:v>0.197713658338</c:v>
                </c:pt>
                <c:pt idx="362">
                  <c:v>0.19643799345900001</c:v>
                </c:pt>
                <c:pt idx="363">
                  <c:v>0.19507673477599999</c:v>
                </c:pt>
                <c:pt idx="364">
                  <c:v>0.194197126163</c:v>
                </c:pt>
                <c:pt idx="365">
                  <c:v>0.19280281386000001</c:v>
                </c:pt>
                <c:pt idx="366">
                  <c:v>0.19172906220399999</c:v>
                </c:pt>
                <c:pt idx="367">
                  <c:v>0.190555010356</c:v>
                </c:pt>
                <c:pt idx="368">
                  <c:v>0.18958756619799999</c:v>
                </c:pt>
                <c:pt idx="369">
                  <c:v>0.18858034354700001</c:v>
                </c:pt>
                <c:pt idx="370">
                  <c:v>0.18761021266799999</c:v>
                </c:pt>
                <c:pt idx="371">
                  <c:v>0.186718554776</c:v>
                </c:pt>
                <c:pt idx="372">
                  <c:v>0.18565915434800001</c:v>
                </c:pt>
                <c:pt idx="373">
                  <c:v>0.18453389547999999</c:v>
                </c:pt>
                <c:pt idx="374">
                  <c:v>0.18377052912399999</c:v>
                </c:pt>
                <c:pt idx="375">
                  <c:v>0.18683878256600001</c:v>
                </c:pt>
                <c:pt idx="376">
                  <c:v>0.18588672846400001</c:v>
                </c:pt>
                <c:pt idx="377">
                  <c:v>0.184821828883</c:v>
                </c:pt>
                <c:pt idx="378">
                  <c:v>0.18395533402399999</c:v>
                </c:pt>
                <c:pt idx="379">
                  <c:v>0.183252252783</c:v>
                </c:pt>
                <c:pt idx="380">
                  <c:v>0.19661803093499999</c:v>
                </c:pt>
                <c:pt idx="381">
                  <c:v>0.20121712406200001</c:v>
                </c:pt>
                <c:pt idx="382">
                  <c:v>0.251001469433</c:v>
                </c:pt>
                <c:pt idx="383">
                  <c:v>0.25055852885899998</c:v>
                </c:pt>
                <c:pt idx="384">
                  <c:v>0.346792550368</c:v>
                </c:pt>
                <c:pt idx="385">
                  <c:v>0.34441853004099998</c:v>
                </c:pt>
                <c:pt idx="386">
                  <c:v>0.40809403318100002</c:v>
                </c:pt>
                <c:pt idx="387">
                  <c:v>0.40807317780300001</c:v>
                </c:pt>
                <c:pt idx="388">
                  <c:v>0.40857594723399998</c:v>
                </c:pt>
                <c:pt idx="389">
                  <c:v>0.40813900126899999</c:v>
                </c:pt>
                <c:pt idx="390">
                  <c:v>0.40828805472899998</c:v>
                </c:pt>
                <c:pt idx="391">
                  <c:v>0.40664799106499999</c:v>
                </c:pt>
                <c:pt idx="392">
                  <c:v>0.40747842268399997</c:v>
                </c:pt>
                <c:pt idx="393">
                  <c:v>0.40660289580600001</c:v>
                </c:pt>
                <c:pt idx="394">
                  <c:v>0.407001732018</c:v>
                </c:pt>
                <c:pt idx="395">
                  <c:v>0.40468513265400002</c:v>
                </c:pt>
                <c:pt idx="396">
                  <c:v>0.40629518261399999</c:v>
                </c:pt>
                <c:pt idx="397">
                  <c:v>0.40858585435299999</c:v>
                </c:pt>
                <c:pt idx="398">
                  <c:v>0.40782109728400001</c:v>
                </c:pt>
                <c:pt idx="399">
                  <c:v>0.40858403721100001</c:v>
                </c:pt>
                <c:pt idx="400">
                  <c:v>0.40909185842899998</c:v>
                </c:pt>
                <c:pt idx="401">
                  <c:v>0.40826848460699999</c:v>
                </c:pt>
                <c:pt idx="402">
                  <c:v>0.40785219568199998</c:v>
                </c:pt>
                <c:pt idx="403">
                  <c:v>0.40779509220999999</c:v>
                </c:pt>
                <c:pt idx="404">
                  <c:v>0.40735889772400002</c:v>
                </c:pt>
                <c:pt idx="405">
                  <c:v>0.406804386638</c:v>
                </c:pt>
                <c:pt idx="406">
                  <c:v>0.40683442195699998</c:v>
                </c:pt>
                <c:pt idx="407">
                  <c:v>0.40668796085600001</c:v>
                </c:pt>
                <c:pt idx="408">
                  <c:v>0.405621730771</c:v>
                </c:pt>
                <c:pt idx="409">
                  <c:v>0.407325315927</c:v>
                </c:pt>
                <c:pt idx="410">
                  <c:v>0.40911028869999999</c:v>
                </c:pt>
                <c:pt idx="411">
                  <c:v>0.40859988381399998</c:v>
                </c:pt>
                <c:pt idx="412">
                  <c:v>0.407767624567</c:v>
                </c:pt>
                <c:pt idx="413">
                  <c:v>0.40847224944400001</c:v>
                </c:pt>
                <c:pt idx="414">
                  <c:v>0.40604139350399998</c:v>
                </c:pt>
                <c:pt idx="415">
                  <c:v>0.407509486172</c:v>
                </c:pt>
                <c:pt idx="416">
                  <c:v>0.40817992453599999</c:v>
                </c:pt>
                <c:pt idx="417">
                  <c:v>0.40849930660400002</c:v>
                </c:pt>
                <c:pt idx="418">
                  <c:v>0.40857737443499997</c:v>
                </c:pt>
                <c:pt idx="419">
                  <c:v>0.408587355687</c:v>
                </c:pt>
                <c:pt idx="420">
                  <c:v>0.40846169931499998</c:v>
                </c:pt>
                <c:pt idx="421">
                  <c:v>0.40679601442500002</c:v>
                </c:pt>
                <c:pt idx="422">
                  <c:v>0.40839097171799998</c:v>
                </c:pt>
                <c:pt idx="423">
                  <c:v>0.40887453435499999</c:v>
                </c:pt>
                <c:pt idx="424">
                  <c:v>0.40835408507400001</c:v>
                </c:pt>
                <c:pt idx="425">
                  <c:v>0.40705657593900002</c:v>
                </c:pt>
                <c:pt idx="426">
                  <c:v>0.40383106146499997</c:v>
                </c:pt>
                <c:pt idx="427">
                  <c:v>0.40929973221499999</c:v>
                </c:pt>
                <c:pt idx="428">
                  <c:v>0.40756601053699998</c:v>
                </c:pt>
                <c:pt idx="429">
                  <c:v>0.40831054993299998</c:v>
                </c:pt>
                <c:pt idx="430">
                  <c:v>0.40908968516999999</c:v>
                </c:pt>
                <c:pt idx="431">
                  <c:v>0.407816657247</c:v>
                </c:pt>
                <c:pt idx="432">
                  <c:v>0.409123545556</c:v>
                </c:pt>
                <c:pt idx="433">
                  <c:v>0.40829167654800003</c:v>
                </c:pt>
                <c:pt idx="434">
                  <c:v>0.40813948198599997</c:v>
                </c:pt>
                <c:pt idx="435">
                  <c:v>0.40857016916700001</c:v>
                </c:pt>
                <c:pt idx="436">
                  <c:v>0.39948565954600002</c:v>
                </c:pt>
                <c:pt idx="437">
                  <c:v>0.39153117977899998</c:v>
                </c:pt>
                <c:pt idx="438">
                  <c:v>0.38406025184699999</c:v>
                </c:pt>
                <c:pt idx="439">
                  <c:v>0.37747300896399999</c:v>
                </c:pt>
                <c:pt idx="440">
                  <c:v>0.37185022998900003</c:v>
                </c:pt>
                <c:pt idx="441">
                  <c:v>0.36657991571300003</c:v>
                </c:pt>
                <c:pt idx="442">
                  <c:v>0.36220890643100001</c:v>
                </c:pt>
                <c:pt idx="443">
                  <c:v>0.358917276989</c:v>
                </c:pt>
                <c:pt idx="444">
                  <c:v>0.35686515866500002</c:v>
                </c:pt>
                <c:pt idx="445">
                  <c:v>0.35481646372499998</c:v>
                </c:pt>
                <c:pt idx="446">
                  <c:v>0.35297000799400002</c:v>
                </c:pt>
                <c:pt idx="447">
                  <c:v>0.35139653551</c:v>
                </c:pt>
                <c:pt idx="448">
                  <c:v>0.35045037206700003</c:v>
                </c:pt>
                <c:pt idx="449">
                  <c:v>0.348969750237</c:v>
                </c:pt>
                <c:pt idx="450">
                  <c:v>0.34743464263899998</c:v>
                </c:pt>
                <c:pt idx="451">
                  <c:v>0.34597660588599999</c:v>
                </c:pt>
                <c:pt idx="452">
                  <c:v>0.34480598259599998</c:v>
                </c:pt>
                <c:pt idx="453">
                  <c:v>0.34327595289200002</c:v>
                </c:pt>
                <c:pt idx="454">
                  <c:v>0.34190040769800001</c:v>
                </c:pt>
                <c:pt idx="455">
                  <c:v>0.34025699089400002</c:v>
                </c:pt>
                <c:pt idx="456">
                  <c:v>0.338640818708</c:v>
                </c:pt>
                <c:pt idx="457">
                  <c:v>0.337248811313</c:v>
                </c:pt>
                <c:pt idx="458">
                  <c:v>0.33636057010800002</c:v>
                </c:pt>
                <c:pt idx="459">
                  <c:v>0.33484455991399997</c:v>
                </c:pt>
                <c:pt idx="460">
                  <c:v>0.33287209671599999</c:v>
                </c:pt>
                <c:pt idx="461">
                  <c:v>0.33128280088599998</c:v>
                </c:pt>
                <c:pt idx="462">
                  <c:v>0.33057757364700002</c:v>
                </c:pt>
                <c:pt idx="463">
                  <c:v>0.32989898231100001</c:v>
                </c:pt>
                <c:pt idx="464">
                  <c:v>0.328187742033</c:v>
                </c:pt>
                <c:pt idx="465">
                  <c:v>0.327307281793</c:v>
                </c:pt>
                <c:pt idx="466">
                  <c:v>0.326039635419</c:v>
                </c:pt>
                <c:pt idx="467">
                  <c:v>0.325076420428</c:v>
                </c:pt>
                <c:pt idx="468">
                  <c:v>0.323613635352</c:v>
                </c:pt>
                <c:pt idx="469">
                  <c:v>0.32132945679899999</c:v>
                </c:pt>
                <c:pt idx="470">
                  <c:v>0.319506140617</c:v>
                </c:pt>
                <c:pt idx="471">
                  <c:v>0.318769759386</c:v>
                </c:pt>
                <c:pt idx="472">
                  <c:v>0.31707972810700003</c:v>
                </c:pt>
                <c:pt idx="473">
                  <c:v>0.31611122380899997</c:v>
                </c:pt>
                <c:pt idx="474">
                  <c:v>0.31431445265699998</c:v>
                </c:pt>
                <c:pt idx="475">
                  <c:v>0.31281692176600001</c:v>
                </c:pt>
                <c:pt idx="476">
                  <c:v>0.31141390866000002</c:v>
                </c:pt>
                <c:pt idx="477">
                  <c:v>0.30993322411800001</c:v>
                </c:pt>
                <c:pt idx="478">
                  <c:v>0.31144447681800003</c:v>
                </c:pt>
                <c:pt idx="479">
                  <c:v>0.31174734091</c:v>
                </c:pt>
                <c:pt idx="480">
                  <c:v>0.31005199651300003</c:v>
                </c:pt>
                <c:pt idx="481">
                  <c:v>0.30932458013500003</c:v>
                </c:pt>
                <c:pt idx="482">
                  <c:v>0.30893412615799998</c:v>
                </c:pt>
                <c:pt idx="483">
                  <c:v>0.308316793714</c:v>
                </c:pt>
                <c:pt idx="484">
                  <c:v>0.33062828634199998</c:v>
                </c:pt>
                <c:pt idx="485">
                  <c:v>0.32966915911900002</c:v>
                </c:pt>
                <c:pt idx="486">
                  <c:v>0.37106004977200002</c:v>
                </c:pt>
                <c:pt idx="487">
                  <c:v>0.36595002294399998</c:v>
                </c:pt>
                <c:pt idx="488">
                  <c:v>0.36225939740699997</c:v>
                </c:pt>
                <c:pt idx="489">
                  <c:v>0.36510901699300002</c:v>
                </c:pt>
                <c:pt idx="490">
                  <c:v>0.36848281386699999</c:v>
                </c:pt>
                <c:pt idx="491">
                  <c:v>0.36367338435699997</c:v>
                </c:pt>
                <c:pt idx="492">
                  <c:v>0.35853349770999998</c:v>
                </c:pt>
                <c:pt idx="493">
                  <c:v>0.35484897852699998</c:v>
                </c:pt>
                <c:pt idx="494">
                  <c:v>0.358796770165</c:v>
                </c:pt>
                <c:pt idx="495">
                  <c:v>0.37711058487900001</c:v>
                </c:pt>
                <c:pt idx="496">
                  <c:v>0.370615981564</c:v>
                </c:pt>
                <c:pt idx="497">
                  <c:v>0.36541542767899998</c:v>
                </c:pt>
                <c:pt idx="498">
                  <c:v>0.36294540424100002</c:v>
                </c:pt>
                <c:pt idx="499">
                  <c:v>0.360258479987</c:v>
                </c:pt>
                <c:pt idx="500">
                  <c:v>0.35767384079499998</c:v>
                </c:pt>
                <c:pt idx="501">
                  <c:v>0.35349428933400001</c:v>
                </c:pt>
                <c:pt idx="502">
                  <c:v>0.351897630214</c:v>
                </c:pt>
                <c:pt idx="503">
                  <c:v>0.35260189588399998</c:v>
                </c:pt>
                <c:pt idx="504">
                  <c:v>0.35039378332900001</c:v>
                </c:pt>
                <c:pt idx="505">
                  <c:v>0.34837959116799999</c:v>
                </c:pt>
                <c:pt idx="506">
                  <c:v>0.34735995343800002</c:v>
                </c:pt>
                <c:pt idx="507">
                  <c:v>0.35417412147799998</c:v>
                </c:pt>
                <c:pt idx="508">
                  <c:v>0.349931180339</c:v>
                </c:pt>
                <c:pt idx="509">
                  <c:v>0.34746944806000002</c:v>
                </c:pt>
                <c:pt idx="510">
                  <c:v>0.345889875836</c:v>
                </c:pt>
                <c:pt idx="511">
                  <c:v>0.343126760458</c:v>
                </c:pt>
                <c:pt idx="512">
                  <c:v>0.34822861497699997</c:v>
                </c:pt>
                <c:pt idx="513">
                  <c:v>0.34545110184200001</c:v>
                </c:pt>
                <c:pt idx="514">
                  <c:v>0.34169774051099999</c:v>
                </c:pt>
                <c:pt idx="515">
                  <c:v>0.338205973647</c:v>
                </c:pt>
                <c:pt idx="516">
                  <c:v>0.335097848674</c:v>
                </c:pt>
                <c:pt idx="517">
                  <c:v>0.33203753257599999</c:v>
                </c:pt>
                <c:pt idx="518">
                  <c:v>0.32845740431300002</c:v>
                </c:pt>
                <c:pt idx="519">
                  <c:v>0.32733943099000001</c:v>
                </c:pt>
                <c:pt idx="520">
                  <c:v>0.32523193406399997</c:v>
                </c:pt>
                <c:pt idx="521">
                  <c:v>0.32284772761899999</c:v>
                </c:pt>
                <c:pt idx="522">
                  <c:v>0.320865434517</c:v>
                </c:pt>
                <c:pt idx="523">
                  <c:v>0.31848465166700002</c:v>
                </c:pt>
                <c:pt idx="524">
                  <c:v>0.315952857772</c:v>
                </c:pt>
                <c:pt idx="525">
                  <c:v>0.31377413403299997</c:v>
                </c:pt>
                <c:pt idx="526">
                  <c:v>0.31142142866700001</c:v>
                </c:pt>
                <c:pt idx="527">
                  <c:v>0.3079877875</c:v>
                </c:pt>
                <c:pt idx="528">
                  <c:v>0.30597003507300002</c:v>
                </c:pt>
                <c:pt idx="529">
                  <c:v>0.303227428661</c:v>
                </c:pt>
                <c:pt idx="530">
                  <c:v>0.30019403279200002</c:v>
                </c:pt>
                <c:pt idx="531">
                  <c:v>0.29754101377300002</c:v>
                </c:pt>
                <c:pt idx="532">
                  <c:v>0.295075585606</c:v>
                </c:pt>
                <c:pt idx="533">
                  <c:v>0.29224123276399999</c:v>
                </c:pt>
                <c:pt idx="534">
                  <c:v>0.29054553609700001</c:v>
                </c:pt>
                <c:pt idx="535">
                  <c:v>0.28859398685900001</c:v>
                </c:pt>
                <c:pt idx="536">
                  <c:v>0.28677584352500002</c:v>
                </c:pt>
                <c:pt idx="537">
                  <c:v>0.28486678973700003</c:v>
                </c:pt>
                <c:pt idx="538">
                  <c:v>0.28245299924599998</c:v>
                </c:pt>
                <c:pt idx="539">
                  <c:v>0.27959776559999999</c:v>
                </c:pt>
                <c:pt idx="540">
                  <c:v>0.27747382594800002</c:v>
                </c:pt>
                <c:pt idx="541">
                  <c:v>0.27788193790400001</c:v>
                </c:pt>
                <c:pt idx="542">
                  <c:v>0.27588993594299999</c:v>
                </c:pt>
                <c:pt idx="543">
                  <c:v>0.27401816090600001</c:v>
                </c:pt>
                <c:pt idx="544">
                  <c:v>0.27193938539599999</c:v>
                </c:pt>
                <c:pt idx="545">
                  <c:v>0.26918706396499997</c:v>
                </c:pt>
                <c:pt idx="546">
                  <c:v>0.267343947054</c:v>
                </c:pt>
                <c:pt idx="547">
                  <c:v>0.27233566516800001</c:v>
                </c:pt>
                <c:pt idx="548">
                  <c:v>0.28832894016999999</c:v>
                </c:pt>
                <c:pt idx="549">
                  <c:v>0.29682220899900003</c:v>
                </c:pt>
                <c:pt idx="550">
                  <c:v>0.29413939150200002</c:v>
                </c:pt>
                <c:pt idx="551">
                  <c:v>0.292007073078</c:v>
                </c:pt>
                <c:pt idx="552">
                  <c:v>0.28982203527900002</c:v>
                </c:pt>
                <c:pt idx="553">
                  <c:v>0.28655890454100003</c:v>
                </c:pt>
                <c:pt idx="554">
                  <c:v>0.28377172362500003</c:v>
                </c:pt>
                <c:pt idx="555">
                  <c:v>0.28097240373100002</c:v>
                </c:pt>
                <c:pt idx="556">
                  <c:v>0.30139578857799998</c:v>
                </c:pt>
                <c:pt idx="557">
                  <c:v>0.348777173085</c:v>
                </c:pt>
                <c:pt idx="558">
                  <c:v>0.34368097008199999</c:v>
                </c:pt>
                <c:pt idx="559">
                  <c:v>0.34026616724600001</c:v>
                </c:pt>
                <c:pt idx="560">
                  <c:v>0.33490062158599998</c:v>
                </c:pt>
                <c:pt idx="561">
                  <c:v>0.33034025848199999</c:v>
                </c:pt>
                <c:pt idx="562">
                  <c:v>0.32727850021400001</c:v>
                </c:pt>
                <c:pt idx="563">
                  <c:v>0.32441551542000002</c:v>
                </c:pt>
                <c:pt idx="564">
                  <c:v>0.31902954083399998</c:v>
                </c:pt>
                <c:pt idx="565">
                  <c:v>0.39717448419500001</c:v>
                </c:pt>
                <c:pt idx="566">
                  <c:v>0.39844618369099999</c:v>
                </c:pt>
                <c:pt idx="567">
                  <c:v>0.38828882757099997</c:v>
                </c:pt>
                <c:pt idx="568">
                  <c:v>0.37805419723299999</c:v>
                </c:pt>
                <c:pt idx="569">
                  <c:v>0.36905145265400002</c:v>
                </c:pt>
                <c:pt idx="570">
                  <c:v>0.36123370558200002</c:v>
                </c:pt>
                <c:pt idx="571">
                  <c:v>0.38300161775199998</c:v>
                </c:pt>
                <c:pt idx="572">
                  <c:v>0.37356405639700002</c:v>
                </c:pt>
                <c:pt idx="573">
                  <c:v>0.36448976122799998</c:v>
                </c:pt>
                <c:pt idx="574">
                  <c:v>0.35743380590899998</c:v>
                </c:pt>
                <c:pt idx="575">
                  <c:v>0.35132301380300002</c:v>
                </c:pt>
                <c:pt idx="576">
                  <c:v>0.34747180430300001</c:v>
                </c:pt>
                <c:pt idx="577">
                  <c:v>0.34369691063500002</c:v>
                </c:pt>
                <c:pt idx="578">
                  <c:v>0.34108716582900001</c:v>
                </c:pt>
                <c:pt idx="579">
                  <c:v>0.33329961524099999</c:v>
                </c:pt>
                <c:pt idx="580">
                  <c:v>0.33099023807900002</c:v>
                </c:pt>
                <c:pt idx="581">
                  <c:v>0.32679174270700001</c:v>
                </c:pt>
                <c:pt idx="582">
                  <c:v>0.32352167171899998</c:v>
                </c:pt>
                <c:pt idx="583">
                  <c:v>0.31901145844000001</c:v>
                </c:pt>
                <c:pt idx="584">
                  <c:v>0.31434724094599997</c:v>
                </c:pt>
                <c:pt idx="585">
                  <c:v>0.31032801001600002</c:v>
                </c:pt>
                <c:pt idx="586">
                  <c:v>0.30632834453699997</c:v>
                </c:pt>
                <c:pt idx="587">
                  <c:v>0.30198179874699999</c:v>
                </c:pt>
                <c:pt idx="588">
                  <c:v>0.298837462597</c:v>
                </c:pt>
                <c:pt idx="589">
                  <c:v>0.29594601506700002</c:v>
                </c:pt>
                <c:pt idx="590">
                  <c:v>0.29341250015499998</c:v>
                </c:pt>
                <c:pt idx="591">
                  <c:v>0.29076535252500002</c:v>
                </c:pt>
                <c:pt idx="592">
                  <c:v>0.28780566406399999</c:v>
                </c:pt>
                <c:pt idx="593">
                  <c:v>0.28499423930700002</c:v>
                </c:pt>
                <c:pt idx="594">
                  <c:v>0.28208123020100001</c:v>
                </c:pt>
                <c:pt idx="595">
                  <c:v>0.27849942412899997</c:v>
                </c:pt>
                <c:pt idx="596">
                  <c:v>0.27679638227499997</c:v>
                </c:pt>
                <c:pt idx="597">
                  <c:v>0.27419923544199998</c:v>
                </c:pt>
                <c:pt idx="598">
                  <c:v>0.28864639679199999</c:v>
                </c:pt>
                <c:pt idx="599">
                  <c:v>0.37502866133399998</c:v>
                </c:pt>
                <c:pt idx="600">
                  <c:v>0.37983865860299998</c:v>
                </c:pt>
                <c:pt idx="601">
                  <c:v>0.370612086093</c:v>
                </c:pt>
                <c:pt idx="602">
                  <c:v>0.36839634313000003</c:v>
                </c:pt>
                <c:pt idx="603">
                  <c:v>0.36126688057200002</c:v>
                </c:pt>
                <c:pt idx="604">
                  <c:v>0.35560983045299999</c:v>
                </c:pt>
                <c:pt idx="605">
                  <c:v>0.350084787786</c:v>
                </c:pt>
                <c:pt idx="606">
                  <c:v>0.34499222634499999</c:v>
                </c:pt>
                <c:pt idx="607">
                  <c:v>0.34065910420599999</c:v>
                </c:pt>
                <c:pt idx="608">
                  <c:v>0.33690004425499998</c:v>
                </c:pt>
                <c:pt idx="609">
                  <c:v>0.333164984256</c:v>
                </c:pt>
                <c:pt idx="610">
                  <c:v>0.32931535592799999</c:v>
                </c:pt>
                <c:pt idx="611">
                  <c:v>0.32436257245799999</c:v>
                </c:pt>
                <c:pt idx="612">
                  <c:v>0.31900741209</c:v>
                </c:pt>
                <c:pt idx="613">
                  <c:v>0.31531871054499999</c:v>
                </c:pt>
                <c:pt idx="614">
                  <c:v>0.31211775756400001</c:v>
                </c:pt>
                <c:pt idx="615">
                  <c:v>0.30976880174100002</c:v>
                </c:pt>
                <c:pt idx="616">
                  <c:v>0.30578016025400001</c:v>
                </c:pt>
                <c:pt idx="617">
                  <c:v>0.30271738223799999</c:v>
                </c:pt>
                <c:pt idx="618">
                  <c:v>0.29809719488500003</c:v>
                </c:pt>
                <c:pt idx="619">
                  <c:v>0.294017771378</c:v>
                </c:pt>
                <c:pt idx="620">
                  <c:v>0.29030917335899997</c:v>
                </c:pt>
                <c:pt idx="621">
                  <c:v>0.28821199138699999</c:v>
                </c:pt>
                <c:pt idx="622">
                  <c:v>0.29397548619199998</c:v>
                </c:pt>
                <c:pt idx="623">
                  <c:v>0.321279696374</c:v>
                </c:pt>
                <c:pt idx="624">
                  <c:v>0.35180680842599998</c:v>
                </c:pt>
                <c:pt idx="625">
                  <c:v>0.34621647684700002</c:v>
                </c:pt>
                <c:pt idx="626">
                  <c:v>0.34275436698099998</c:v>
                </c:pt>
                <c:pt idx="627">
                  <c:v>0.33824474805400001</c:v>
                </c:pt>
                <c:pt idx="628">
                  <c:v>0.33482362613700001</c:v>
                </c:pt>
                <c:pt idx="629">
                  <c:v>0.33091361850399997</c:v>
                </c:pt>
                <c:pt idx="630">
                  <c:v>0.32663566792299997</c:v>
                </c:pt>
                <c:pt idx="631">
                  <c:v>0.32198056654500001</c:v>
                </c:pt>
                <c:pt idx="632">
                  <c:v>0.31864260089699997</c:v>
                </c:pt>
                <c:pt idx="633">
                  <c:v>0.31306905368600002</c:v>
                </c:pt>
                <c:pt idx="634">
                  <c:v>0.30752731861600002</c:v>
                </c:pt>
                <c:pt idx="635">
                  <c:v>0.30275449519800002</c:v>
                </c:pt>
                <c:pt idx="636">
                  <c:v>0.29517315334999999</c:v>
                </c:pt>
                <c:pt idx="637">
                  <c:v>0.28822863997499998</c:v>
                </c:pt>
                <c:pt idx="638">
                  <c:v>0.28196351270300002</c:v>
                </c:pt>
                <c:pt idx="639">
                  <c:v>0.27583063616999998</c:v>
                </c:pt>
                <c:pt idx="640">
                  <c:v>0.27057025504799997</c:v>
                </c:pt>
                <c:pt idx="641">
                  <c:v>0.26544959098499998</c:v>
                </c:pt>
                <c:pt idx="642">
                  <c:v>0.259965221287</c:v>
                </c:pt>
                <c:pt idx="643">
                  <c:v>0.25477810781900001</c:v>
                </c:pt>
                <c:pt idx="644">
                  <c:v>0.24984713543500001</c:v>
                </c:pt>
                <c:pt idx="645">
                  <c:v>0.244654002747</c:v>
                </c:pt>
                <c:pt idx="646">
                  <c:v>0.24005336802300001</c:v>
                </c:pt>
                <c:pt idx="647">
                  <c:v>0.23513899465499999</c:v>
                </c:pt>
                <c:pt idx="648">
                  <c:v>0.231185657239</c:v>
                </c:pt>
                <c:pt idx="649">
                  <c:v>0.227063261829</c:v>
                </c:pt>
                <c:pt idx="650">
                  <c:v>0.22302018483700001</c:v>
                </c:pt>
                <c:pt idx="651">
                  <c:v>0.218956323826</c:v>
                </c:pt>
                <c:pt idx="652">
                  <c:v>0.21495646479700001</c:v>
                </c:pt>
                <c:pt idx="653">
                  <c:v>0.21102653067400001</c:v>
                </c:pt>
                <c:pt idx="654">
                  <c:v>0.207096737378</c:v>
                </c:pt>
                <c:pt idx="655">
                  <c:v>0.20336070240699999</c:v>
                </c:pt>
                <c:pt idx="656">
                  <c:v>0.20017659512800001</c:v>
                </c:pt>
                <c:pt idx="657">
                  <c:v>0.19678667890500001</c:v>
                </c:pt>
                <c:pt idx="658">
                  <c:v>0.19361603251199999</c:v>
                </c:pt>
                <c:pt idx="659">
                  <c:v>0.19025395688499999</c:v>
                </c:pt>
                <c:pt idx="660">
                  <c:v>0.188247714121</c:v>
                </c:pt>
                <c:pt idx="661">
                  <c:v>0.185129760369</c:v>
                </c:pt>
                <c:pt idx="662">
                  <c:v>0.1820799863</c:v>
                </c:pt>
                <c:pt idx="663">
                  <c:v>0.17943160125999999</c:v>
                </c:pt>
                <c:pt idx="664">
                  <c:v>0.176932763012</c:v>
                </c:pt>
                <c:pt idx="665">
                  <c:v>0.17550085489299999</c:v>
                </c:pt>
                <c:pt idx="666">
                  <c:v>0.17433471976500001</c:v>
                </c:pt>
                <c:pt idx="667">
                  <c:v>0.17347113989499999</c:v>
                </c:pt>
                <c:pt idx="668">
                  <c:v>0.17159727756599999</c:v>
                </c:pt>
                <c:pt idx="669">
                  <c:v>0.169292136826</c:v>
                </c:pt>
                <c:pt idx="670">
                  <c:v>0.16694338481400001</c:v>
                </c:pt>
                <c:pt idx="671">
                  <c:v>0.16561076682699999</c:v>
                </c:pt>
                <c:pt idx="672">
                  <c:v>0.164427857919</c:v>
                </c:pt>
                <c:pt idx="673">
                  <c:v>0.162730662941</c:v>
                </c:pt>
                <c:pt idx="674">
                  <c:v>0.16101329087399999</c:v>
                </c:pt>
                <c:pt idx="675">
                  <c:v>0.158869747236</c:v>
                </c:pt>
                <c:pt idx="676">
                  <c:v>0.15692659339199999</c:v>
                </c:pt>
                <c:pt idx="677">
                  <c:v>0.15529012224899999</c:v>
                </c:pt>
                <c:pt idx="678">
                  <c:v>0.15356477640899999</c:v>
                </c:pt>
                <c:pt idx="679">
                  <c:v>0.151797233851</c:v>
                </c:pt>
                <c:pt idx="680">
                  <c:v>0.15021477423599999</c:v>
                </c:pt>
                <c:pt idx="681">
                  <c:v>0.14856551832600001</c:v>
                </c:pt>
                <c:pt idx="682">
                  <c:v>0.14687911863799999</c:v>
                </c:pt>
                <c:pt idx="683">
                  <c:v>0.14563747454600001</c:v>
                </c:pt>
                <c:pt idx="684">
                  <c:v>0.144246577652</c:v>
                </c:pt>
                <c:pt idx="685">
                  <c:v>0.14290685234600001</c:v>
                </c:pt>
                <c:pt idx="686">
                  <c:v>0.141593131623</c:v>
                </c:pt>
                <c:pt idx="687">
                  <c:v>0.14040139390199999</c:v>
                </c:pt>
                <c:pt idx="688">
                  <c:v>0.13929372526799999</c:v>
                </c:pt>
                <c:pt idx="689">
                  <c:v>0.13817472030399999</c:v>
                </c:pt>
                <c:pt idx="690">
                  <c:v>0.13702312446000001</c:v>
                </c:pt>
                <c:pt idx="691">
                  <c:v>0.13591665508299999</c:v>
                </c:pt>
                <c:pt idx="692">
                  <c:v>0.13481500716399999</c:v>
                </c:pt>
                <c:pt idx="693">
                  <c:v>0.17039446600399999</c:v>
                </c:pt>
                <c:pt idx="694">
                  <c:v>0.16894160694800001</c:v>
                </c:pt>
                <c:pt idx="695">
                  <c:v>0.16720157695900001</c:v>
                </c:pt>
                <c:pt idx="696">
                  <c:v>0.16514411654399999</c:v>
                </c:pt>
                <c:pt idx="697">
                  <c:v>0.163293724403</c:v>
                </c:pt>
                <c:pt idx="698">
                  <c:v>0.16143891769599999</c:v>
                </c:pt>
                <c:pt idx="699">
                  <c:v>0.15968291307400001</c:v>
                </c:pt>
                <c:pt idx="700">
                  <c:v>0.158023423409</c:v>
                </c:pt>
                <c:pt idx="701">
                  <c:v>0.15628204160799999</c:v>
                </c:pt>
                <c:pt idx="702">
                  <c:v>0.15478237946000001</c:v>
                </c:pt>
                <c:pt idx="703">
                  <c:v>0.15322539702499999</c:v>
                </c:pt>
                <c:pt idx="704">
                  <c:v>0.152032638778</c:v>
                </c:pt>
                <c:pt idx="705">
                  <c:v>0.15074025632999999</c:v>
                </c:pt>
                <c:pt idx="706">
                  <c:v>0.149508202299</c:v>
                </c:pt>
                <c:pt idx="707">
                  <c:v>0.148957482094</c:v>
                </c:pt>
                <c:pt idx="708">
                  <c:v>0.14828632754599999</c:v>
                </c:pt>
                <c:pt idx="709">
                  <c:v>0.14765727624899999</c:v>
                </c:pt>
                <c:pt idx="710">
                  <c:v>0.16151816928599999</c:v>
                </c:pt>
                <c:pt idx="711">
                  <c:v>0.20733139708100001</c:v>
                </c:pt>
                <c:pt idx="712">
                  <c:v>0.28914827222299999</c:v>
                </c:pt>
                <c:pt idx="713">
                  <c:v>0.28675053746099999</c:v>
                </c:pt>
                <c:pt idx="714">
                  <c:v>0.28472486695900001</c:v>
                </c:pt>
                <c:pt idx="715">
                  <c:v>0.28287678991999998</c:v>
                </c:pt>
                <c:pt idx="716">
                  <c:v>0.28071996775300001</c:v>
                </c:pt>
                <c:pt idx="717">
                  <c:v>0.277950568206</c:v>
                </c:pt>
                <c:pt idx="718">
                  <c:v>0.27606077423800002</c:v>
                </c:pt>
                <c:pt idx="719">
                  <c:v>0.273953409132</c:v>
                </c:pt>
                <c:pt idx="720">
                  <c:v>0.28005349394099999</c:v>
                </c:pt>
                <c:pt idx="721">
                  <c:v>0.27695006608200001</c:v>
                </c:pt>
                <c:pt idx="722">
                  <c:v>0.27401546423099998</c:v>
                </c:pt>
                <c:pt idx="723">
                  <c:v>0.27137604606799998</c:v>
                </c:pt>
                <c:pt idx="724">
                  <c:v>0.26886490776100003</c:v>
                </c:pt>
                <c:pt idx="725">
                  <c:v>0.26730416192099998</c:v>
                </c:pt>
                <c:pt idx="726">
                  <c:v>0.264916212762</c:v>
                </c:pt>
                <c:pt idx="727">
                  <c:v>0.26341642039000002</c:v>
                </c:pt>
                <c:pt idx="728">
                  <c:v>0.262146086763</c:v>
                </c:pt>
                <c:pt idx="729">
                  <c:v>0.28721609504500001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40416"/>
        <c:axId val="178580864"/>
      </c:lineChart>
      <c:dateAx>
        <c:axId val="118024192"/>
        <c:scaling>
          <c:orientation val="minMax"/>
        </c:scaling>
        <c:delete val="0"/>
        <c:axPos val="b"/>
        <c:numFmt formatCode="yyyy-mm-dd" sourceLinked="1"/>
        <c:majorTickMark val="out"/>
        <c:minorTickMark val="none"/>
        <c:tickLblPos val="nextTo"/>
        <c:crossAx val="178580288"/>
        <c:crosses val="autoZero"/>
        <c:auto val="1"/>
        <c:lblOffset val="100"/>
        <c:baseTimeUnit val="days"/>
      </c:dateAx>
      <c:valAx>
        <c:axId val="1785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24192"/>
        <c:crosses val="autoZero"/>
        <c:crossBetween val="between"/>
      </c:valAx>
      <c:valAx>
        <c:axId val="178580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1340416"/>
        <c:crosses val="max"/>
        <c:crossBetween val="between"/>
      </c:valAx>
      <c:catAx>
        <c:axId val="201340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785808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9486003343962586"/>
          <c:y val="2.2209215340449045E-2"/>
          <c:w val="0.19803269034378018"/>
          <c:h val="9.141882972680837E-2"/>
        </c:manualLayout>
      </c:layout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875110736944044E-2"/>
          <c:y val="1.8355063380696968E-2"/>
          <c:w val="0.91925793866961603"/>
          <c:h val="0.86019189696273224"/>
        </c:manualLayout>
      </c:layout>
      <c:lineChart>
        <c:grouping val="standard"/>
        <c:varyColors val="0"/>
        <c:ser>
          <c:idx val="0"/>
          <c:order val="0"/>
          <c:tx>
            <c:strRef>
              <c:f>TEST1year!$E$2</c:f>
              <c:strCache>
                <c:ptCount val="1"/>
                <c:pt idx="0">
                  <c:v>Tsoil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yyyy-mm-dd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TEST1year!$E$3:$E$732</c:f>
              <c:numCache>
                <c:formatCode>General</c:formatCode>
                <c:ptCount val="730"/>
                <c:pt idx="0">
                  <c:v>0.132185382514</c:v>
                </c:pt>
                <c:pt idx="1">
                  <c:v>0.132185382514</c:v>
                </c:pt>
                <c:pt idx="2">
                  <c:v>0.132185382514</c:v>
                </c:pt>
                <c:pt idx="3">
                  <c:v>0.132185382514</c:v>
                </c:pt>
                <c:pt idx="4">
                  <c:v>0.132185382514</c:v>
                </c:pt>
                <c:pt idx="5">
                  <c:v>0.132185382514</c:v>
                </c:pt>
                <c:pt idx="6">
                  <c:v>0.132185382514</c:v>
                </c:pt>
                <c:pt idx="7">
                  <c:v>0.132185382514</c:v>
                </c:pt>
                <c:pt idx="8">
                  <c:v>5.7878653210100002E-2</c:v>
                </c:pt>
                <c:pt idx="9">
                  <c:v>0.164505704462</c:v>
                </c:pt>
                <c:pt idx="10">
                  <c:v>0.131031339469</c:v>
                </c:pt>
                <c:pt idx="11">
                  <c:v>0.121819809111</c:v>
                </c:pt>
                <c:pt idx="12">
                  <c:v>0.22456090779499999</c:v>
                </c:pt>
                <c:pt idx="13">
                  <c:v>0.22456090779499999</c:v>
                </c:pt>
                <c:pt idx="14">
                  <c:v>0.22456090779499999</c:v>
                </c:pt>
                <c:pt idx="15">
                  <c:v>0.22456090779499999</c:v>
                </c:pt>
                <c:pt idx="16">
                  <c:v>0.15959281917400001</c:v>
                </c:pt>
                <c:pt idx="17">
                  <c:v>0.24999689949000001</c:v>
                </c:pt>
                <c:pt idx="18">
                  <c:v>0.20934200291800001</c:v>
                </c:pt>
                <c:pt idx="19">
                  <c:v>0.13759079733499999</c:v>
                </c:pt>
                <c:pt idx="20">
                  <c:v>0.19295364309800001</c:v>
                </c:pt>
                <c:pt idx="21">
                  <c:v>0.111763128579</c:v>
                </c:pt>
                <c:pt idx="22">
                  <c:v>0.17139991316100001</c:v>
                </c:pt>
                <c:pt idx="23">
                  <c:v>0.23710460290999999</c:v>
                </c:pt>
                <c:pt idx="24">
                  <c:v>0.19809991128400001</c:v>
                </c:pt>
                <c:pt idx="25">
                  <c:v>0.19809991128400001</c:v>
                </c:pt>
                <c:pt idx="26">
                  <c:v>0.100018695772</c:v>
                </c:pt>
                <c:pt idx="27">
                  <c:v>0.14709029790600001</c:v>
                </c:pt>
                <c:pt idx="28">
                  <c:v>0.16280662888899999</c:v>
                </c:pt>
                <c:pt idx="29">
                  <c:v>4.4994590095600001E-2</c:v>
                </c:pt>
                <c:pt idx="30">
                  <c:v>0.19750814318599999</c:v>
                </c:pt>
                <c:pt idx="31">
                  <c:v>0.193076122963</c:v>
                </c:pt>
                <c:pt idx="32">
                  <c:v>0.193076122963</c:v>
                </c:pt>
                <c:pt idx="33">
                  <c:v>7.1026659360800007E-2</c:v>
                </c:pt>
                <c:pt idx="34">
                  <c:v>0.19713449265999999</c:v>
                </c:pt>
                <c:pt idx="35">
                  <c:v>0.193320108332</c:v>
                </c:pt>
                <c:pt idx="36">
                  <c:v>0.193320108332</c:v>
                </c:pt>
                <c:pt idx="37">
                  <c:v>0.193320108332</c:v>
                </c:pt>
                <c:pt idx="38">
                  <c:v>0.193320108332</c:v>
                </c:pt>
                <c:pt idx="39">
                  <c:v>0.193320108332</c:v>
                </c:pt>
                <c:pt idx="40">
                  <c:v>0.193320108332</c:v>
                </c:pt>
                <c:pt idx="41">
                  <c:v>0.193320108332</c:v>
                </c:pt>
                <c:pt idx="42">
                  <c:v>0.14785112816900001</c:v>
                </c:pt>
                <c:pt idx="43">
                  <c:v>0.107069734867</c:v>
                </c:pt>
                <c:pt idx="44">
                  <c:v>5.6985595876499998E-2</c:v>
                </c:pt>
                <c:pt idx="45">
                  <c:v>8.4104251131400007E-2</c:v>
                </c:pt>
                <c:pt idx="46">
                  <c:v>0.120476402614</c:v>
                </c:pt>
                <c:pt idx="47">
                  <c:v>0.15309516637600001</c:v>
                </c:pt>
                <c:pt idx="48">
                  <c:v>0.110785238597</c:v>
                </c:pt>
                <c:pt idx="49">
                  <c:v>2.2054685471E-2</c:v>
                </c:pt>
                <c:pt idx="50">
                  <c:v>6.9028770927399993E-2</c:v>
                </c:pt>
                <c:pt idx="51">
                  <c:v>9.8254964324499997E-2</c:v>
                </c:pt>
                <c:pt idx="52">
                  <c:v>6.1215411808300001E-2</c:v>
                </c:pt>
                <c:pt idx="53">
                  <c:v>0.154660584441</c:v>
                </c:pt>
                <c:pt idx="54">
                  <c:v>0.154660584441</c:v>
                </c:pt>
                <c:pt idx="55">
                  <c:v>0.14330052330900001</c:v>
                </c:pt>
                <c:pt idx="56">
                  <c:v>0.110858660392</c:v>
                </c:pt>
                <c:pt idx="57">
                  <c:v>0.101396068421</c:v>
                </c:pt>
                <c:pt idx="58">
                  <c:v>0.103709254729</c:v>
                </c:pt>
                <c:pt idx="59">
                  <c:v>0.12901867733399999</c:v>
                </c:pt>
                <c:pt idx="60">
                  <c:v>0.12901867733399999</c:v>
                </c:pt>
                <c:pt idx="61">
                  <c:v>0.13367024640299999</c:v>
                </c:pt>
                <c:pt idx="62">
                  <c:v>6.6448440070699999E-2</c:v>
                </c:pt>
                <c:pt idx="63">
                  <c:v>9.6610308030099998E-2</c:v>
                </c:pt>
                <c:pt idx="64">
                  <c:v>8.6372695871800007E-2</c:v>
                </c:pt>
                <c:pt idx="65">
                  <c:v>5.3172818970099997E-2</c:v>
                </c:pt>
                <c:pt idx="66">
                  <c:v>0.13276035006600001</c:v>
                </c:pt>
                <c:pt idx="67">
                  <c:v>0.13081888377699999</c:v>
                </c:pt>
                <c:pt idx="68">
                  <c:v>0.114237289177</c:v>
                </c:pt>
                <c:pt idx="69">
                  <c:v>0.112218323378</c:v>
                </c:pt>
                <c:pt idx="70">
                  <c:v>0.112218323378</c:v>
                </c:pt>
                <c:pt idx="71">
                  <c:v>0.112218323378</c:v>
                </c:pt>
                <c:pt idx="72">
                  <c:v>0.112218323378</c:v>
                </c:pt>
                <c:pt idx="73">
                  <c:v>0.112218323378</c:v>
                </c:pt>
                <c:pt idx="74">
                  <c:v>0.112218323378</c:v>
                </c:pt>
                <c:pt idx="75">
                  <c:v>0.112218323378</c:v>
                </c:pt>
                <c:pt idx="76">
                  <c:v>0.112218323378</c:v>
                </c:pt>
                <c:pt idx="77">
                  <c:v>0.112218323378</c:v>
                </c:pt>
                <c:pt idx="78">
                  <c:v>0.112218323378</c:v>
                </c:pt>
                <c:pt idx="79">
                  <c:v>9.1407086503000001E-2</c:v>
                </c:pt>
                <c:pt idx="80">
                  <c:v>9.1407086503000001E-2</c:v>
                </c:pt>
                <c:pt idx="81">
                  <c:v>9.1407086503000001E-2</c:v>
                </c:pt>
                <c:pt idx="82">
                  <c:v>9.1407086503000001E-2</c:v>
                </c:pt>
                <c:pt idx="83">
                  <c:v>9.1407086503000001E-2</c:v>
                </c:pt>
                <c:pt idx="84">
                  <c:v>9.1407086503000001E-2</c:v>
                </c:pt>
                <c:pt idx="85">
                  <c:v>3.9224720834999997E-2</c:v>
                </c:pt>
                <c:pt idx="86">
                  <c:v>8.7885231976200004E-2</c:v>
                </c:pt>
                <c:pt idx="87">
                  <c:v>0.10051569690999999</c:v>
                </c:pt>
                <c:pt idx="88">
                  <c:v>0.107171879523</c:v>
                </c:pt>
                <c:pt idx="89">
                  <c:v>7.3356350665E-2</c:v>
                </c:pt>
                <c:pt idx="90">
                  <c:v>7.3356350665E-2</c:v>
                </c:pt>
                <c:pt idx="91">
                  <c:v>7.1260745214799998E-2</c:v>
                </c:pt>
                <c:pt idx="92">
                  <c:v>0.109474637512</c:v>
                </c:pt>
                <c:pt idx="93">
                  <c:v>0.119895750432</c:v>
                </c:pt>
                <c:pt idx="94">
                  <c:v>0.106725030764</c:v>
                </c:pt>
                <c:pt idx="95">
                  <c:v>0.116112681016</c:v>
                </c:pt>
                <c:pt idx="96">
                  <c:v>0.108653696678</c:v>
                </c:pt>
                <c:pt idx="97">
                  <c:v>6.6089086703300007E-2</c:v>
                </c:pt>
                <c:pt idx="98">
                  <c:v>6.9959858951500004E-2</c:v>
                </c:pt>
                <c:pt idx="99">
                  <c:v>0.123584844129</c:v>
                </c:pt>
                <c:pt idx="100">
                  <c:v>0.121198911662</c:v>
                </c:pt>
                <c:pt idx="101">
                  <c:v>8.2563145005800004E-2</c:v>
                </c:pt>
                <c:pt idx="102">
                  <c:v>0.103453826907</c:v>
                </c:pt>
                <c:pt idx="103">
                  <c:v>0.103453826907</c:v>
                </c:pt>
                <c:pt idx="104">
                  <c:v>8.2038902164899993E-2</c:v>
                </c:pt>
                <c:pt idx="105">
                  <c:v>0.115413899119</c:v>
                </c:pt>
                <c:pt idx="106">
                  <c:v>2.1578261700699999E-2</c:v>
                </c:pt>
                <c:pt idx="107">
                  <c:v>3.6445196506199998E-2</c:v>
                </c:pt>
                <c:pt idx="108">
                  <c:v>8.0788998620899999E-2</c:v>
                </c:pt>
                <c:pt idx="109">
                  <c:v>0.13412288063899999</c:v>
                </c:pt>
                <c:pt idx="110">
                  <c:v>0.13412288063899999</c:v>
                </c:pt>
                <c:pt idx="111">
                  <c:v>0.13412288063899999</c:v>
                </c:pt>
                <c:pt idx="112">
                  <c:v>0.10574604779000001</c:v>
                </c:pt>
                <c:pt idx="113">
                  <c:v>3.7779667139200002E-2</c:v>
                </c:pt>
                <c:pt idx="114">
                  <c:v>0.120066885097</c:v>
                </c:pt>
                <c:pt idx="115">
                  <c:v>0.113926212325</c:v>
                </c:pt>
                <c:pt idx="116">
                  <c:v>0.113926212325</c:v>
                </c:pt>
                <c:pt idx="117">
                  <c:v>8.38587595992E-2</c:v>
                </c:pt>
                <c:pt idx="118">
                  <c:v>3.1278691206500002E-2</c:v>
                </c:pt>
                <c:pt idx="119">
                  <c:v>0.100414928653</c:v>
                </c:pt>
                <c:pt idx="120">
                  <c:v>3.2849604204299998E-2</c:v>
                </c:pt>
                <c:pt idx="121">
                  <c:v>8.5483235776300001E-2</c:v>
                </c:pt>
                <c:pt idx="122">
                  <c:v>0.161291875645</c:v>
                </c:pt>
                <c:pt idx="123">
                  <c:v>0.18784202305600001</c:v>
                </c:pt>
                <c:pt idx="124">
                  <c:v>0.15445348833399999</c:v>
                </c:pt>
                <c:pt idx="125">
                  <c:v>0.122675894952</c:v>
                </c:pt>
                <c:pt idx="126">
                  <c:v>7.7864737129899997E-2</c:v>
                </c:pt>
                <c:pt idx="127">
                  <c:v>9.8192111934100004E-2</c:v>
                </c:pt>
                <c:pt idx="128">
                  <c:v>0.18054295552999999</c:v>
                </c:pt>
                <c:pt idx="129">
                  <c:v>0.18054295552999999</c:v>
                </c:pt>
                <c:pt idx="130">
                  <c:v>0.18054295552999999</c:v>
                </c:pt>
                <c:pt idx="131">
                  <c:v>8.6001350338700003E-2</c:v>
                </c:pt>
                <c:pt idx="132">
                  <c:v>0.21364236025</c:v>
                </c:pt>
                <c:pt idx="133">
                  <c:v>0.19820727972800001</c:v>
                </c:pt>
                <c:pt idx="134">
                  <c:v>0.19820727972800001</c:v>
                </c:pt>
                <c:pt idx="135">
                  <c:v>0.12816423212899999</c:v>
                </c:pt>
                <c:pt idx="136">
                  <c:v>0.16945089604399999</c:v>
                </c:pt>
                <c:pt idx="137">
                  <c:v>0.11564346742000001</c:v>
                </c:pt>
                <c:pt idx="138">
                  <c:v>6.2387016211199998E-2</c:v>
                </c:pt>
                <c:pt idx="139">
                  <c:v>0.11599699615799999</c:v>
                </c:pt>
                <c:pt idx="140">
                  <c:v>0.11772224243</c:v>
                </c:pt>
                <c:pt idx="141">
                  <c:v>0.131182193246</c:v>
                </c:pt>
                <c:pt idx="142">
                  <c:v>0.12908064523599999</c:v>
                </c:pt>
                <c:pt idx="143">
                  <c:v>0.16306520608799999</c:v>
                </c:pt>
                <c:pt idx="144">
                  <c:v>0.153636863963</c:v>
                </c:pt>
                <c:pt idx="145">
                  <c:v>0.153636863963</c:v>
                </c:pt>
                <c:pt idx="146">
                  <c:v>0.153636863963</c:v>
                </c:pt>
                <c:pt idx="147">
                  <c:v>5.2571907177199999E-2</c:v>
                </c:pt>
                <c:pt idx="148">
                  <c:v>0.21322775843899999</c:v>
                </c:pt>
                <c:pt idx="149">
                  <c:v>0.21322775843899999</c:v>
                </c:pt>
                <c:pt idx="150">
                  <c:v>0.21322775843899999</c:v>
                </c:pt>
                <c:pt idx="151">
                  <c:v>0.21322775843899999</c:v>
                </c:pt>
                <c:pt idx="152">
                  <c:v>0.21322775843899999</c:v>
                </c:pt>
                <c:pt idx="153">
                  <c:v>0.121173609335</c:v>
                </c:pt>
                <c:pt idx="154">
                  <c:v>8.3597156005099996E-2</c:v>
                </c:pt>
                <c:pt idx="155">
                  <c:v>0.17800276413499999</c:v>
                </c:pt>
                <c:pt idx="156">
                  <c:v>0.17800276413499999</c:v>
                </c:pt>
                <c:pt idx="157">
                  <c:v>0.17800276413499999</c:v>
                </c:pt>
                <c:pt idx="158">
                  <c:v>0.17800276413499999</c:v>
                </c:pt>
                <c:pt idx="159">
                  <c:v>0.15432676404599999</c:v>
                </c:pt>
                <c:pt idx="160">
                  <c:v>0.24786654870399999</c:v>
                </c:pt>
                <c:pt idx="161">
                  <c:v>0.24786654870399999</c:v>
                </c:pt>
                <c:pt idx="162">
                  <c:v>0.24786654870399999</c:v>
                </c:pt>
                <c:pt idx="163">
                  <c:v>0.24786654870399999</c:v>
                </c:pt>
                <c:pt idx="164">
                  <c:v>0.24786654870399999</c:v>
                </c:pt>
                <c:pt idx="165">
                  <c:v>0.24786654870399999</c:v>
                </c:pt>
                <c:pt idx="166">
                  <c:v>0.24786654870399999</c:v>
                </c:pt>
                <c:pt idx="167">
                  <c:v>4.21338466693E-2</c:v>
                </c:pt>
                <c:pt idx="168">
                  <c:v>0.125098602</c:v>
                </c:pt>
                <c:pt idx="169">
                  <c:v>0.20864523733199999</c:v>
                </c:pt>
                <c:pt idx="170">
                  <c:v>0.150240229748</c:v>
                </c:pt>
                <c:pt idx="171">
                  <c:v>0.18407160235799999</c:v>
                </c:pt>
                <c:pt idx="172">
                  <c:v>0.20199584403900001</c:v>
                </c:pt>
                <c:pt idx="173">
                  <c:v>0.18334648585400001</c:v>
                </c:pt>
                <c:pt idx="174">
                  <c:v>0.239446122599</c:v>
                </c:pt>
                <c:pt idx="175">
                  <c:v>0.261657448347</c:v>
                </c:pt>
                <c:pt idx="176">
                  <c:v>0.240657960831</c:v>
                </c:pt>
                <c:pt idx="177">
                  <c:v>0.204077109832</c:v>
                </c:pt>
                <c:pt idx="178">
                  <c:v>0.238849226188</c:v>
                </c:pt>
                <c:pt idx="179">
                  <c:v>0.22722474933799999</c:v>
                </c:pt>
                <c:pt idx="180">
                  <c:v>0.22722474933799999</c:v>
                </c:pt>
                <c:pt idx="181">
                  <c:v>0.22722474933799999</c:v>
                </c:pt>
                <c:pt idx="182">
                  <c:v>0.22722474933799999</c:v>
                </c:pt>
                <c:pt idx="183">
                  <c:v>0.22722474933799999</c:v>
                </c:pt>
                <c:pt idx="184">
                  <c:v>0.22722474933799999</c:v>
                </c:pt>
                <c:pt idx="185">
                  <c:v>0.22722474933799999</c:v>
                </c:pt>
                <c:pt idx="186">
                  <c:v>0.17993914985000001</c:v>
                </c:pt>
                <c:pt idx="187">
                  <c:v>0.197294061223</c:v>
                </c:pt>
                <c:pt idx="188">
                  <c:v>0.245941699524</c:v>
                </c:pt>
                <c:pt idx="189">
                  <c:v>0.34065920150500001</c:v>
                </c:pt>
                <c:pt idx="190">
                  <c:v>0.26874294385800002</c:v>
                </c:pt>
                <c:pt idx="191">
                  <c:v>0.26874294385800002</c:v>
                </c:pt>
                <c:pt idx="192">
                  <c:v>0.220999722909</c:v>
                </c:pt>
                <c:pt idx="193">
                  <c:v>0.25716166577499999</c:v>
                </c:pt>
                <c:pt idx="194">
                  <c:v>0.20515112400800001</c:v>
                </c:pt>
                <c:pt idx="195">
                  <c:v>0.137404662579</c:v>
                </c:pt>
                <c:pt idx="196">
                  <c:v>0.32926321500900002</c:v>
                </c:pt>
                <c:pt idx="197">
                  <c:v>0.28679604385200003</c:v>
                </c:pt>
                <c:pt idx="198">
                  <c:v>0.28679604385200003</c:v>
                </c:pt>
                <c:pt idx="199">
                  <c:v>0.28679604385200003</c:v>
                </c:pt>
                <c:pt idx="200">
                  <c:v>0.28679604385200003</c:v>
                </c:pt>
                <c:pt idx="201">
                  <c:v>0.28679604385200003</c:v>
                </c:pt>
                <c:pt idx="202">
                  <c:v>0.21804754531100001</c:v>
                </c:pt>
                <c:pt idx="203">
                  <c:v>6.4926575896899999E-2</c:v>
                </c:pt>
                <c:pt idx="204">
                  <c:v>0.267826043781</c:v>
                </c:pt>
                <c:pt idx="205">
                  <c:v>0.267826043781</c:v>
                </c:pt>
                <c:pt idx="206">
                  <c:v>0.267826043781</c:v>
                </c:pt>
                <c:pt idx="207">
                  <c:v>0.35893347522399999</c:v>
                </c:pt>
                <c:pt idx="208">
                  <c:v>0.30718583110699998</c:v>
                </c:pt>
                <c:pt idx="209">
                  <c:v>0.23769739674699999</c:v>
                </c:pt>
                <c:pt idx="210">
                  <c:v>0.221727255845</c:v>
                </c:pt>
                <c:pt idx="211">
                  <c:v>0.221727255845</c:v>
                </c:pt>
                <c:pt idx="212">
                  <c:v>0.221727255845</c:v>
                </c:pt>
                <c:pt idx="213">
                  <c:v>0.221727255845</c:v>
                </c:pt>
                <c:pt idx="214">
                  <c:v>0.221727255845</c:v>
                </c:pt>
                <c:pt idx="215">
                  <c:v>0.221727255845</c:v>
                </c:pt>
                <c:pt idx="216">
                  <c:v>0.221727255845</c:v>
                </c:pt>
                <c:pt idx="217">
                  <c:v>0.221727255845</c:v>
                </c:pt>
                <c:pt idx="218">
                  <c:v>0.221727255845</c:v>
                </c:pt>
                <c:pt idx="219">
                  <c:v>0.221727255845</c:v>
                </c:pt>
                <c:pt idx="220">
                  <c:v>0.20273370120100001</c:v>
                </c:pt>
                <c:pt idx="221">
                  <c:v>0.20273370120100001</c:v>
                </c:pt>
                <c:pt idx="222">
                  <c:v>0.20273370120100001</c:v>
                </c:pt>
                <c:pt idx="223">
                  <c:v>0.20273370120100001</c:v>
                </c:pt>
                <c:pt idx="224">
                  <c:v>0.20273370120100001</c:v>
                </c:pt>
                <c:pt idx="225">
                  <c:v>0.20273370120100001</c:v>
                </c:pt>
                <c:pt idx="226">
                  <c:v>0.20273370120100001</c:v>
                </c:pt>
                <c:pt idx="227">
                  <c:v>0.20273370120100001</c:v>
                </c:pt>
                <c:pt idx="228">
                  <c:v>0.20273370120100001</c:v>
                </c:pt>
                <c:pt idx="229">
                  <c:v>0.20273370120100001</c:v>
                </c:pt>
                <c:pt idx="230">
                  <c:v>0.17023130670799999</c:v>
                </c:pt>
                <c:pt idx="231">
                  <c:v>0.17023130670799999</c:v>
                </c:pt>
                <c:pt idx="232">
                  <c:v>0.17023130670799999</c:v>
                </c:pt>
                <c:pt idx="233">
                  <c:v>0.17023130670799999</c:v>
                </c:pt>
                <c:pt idx="234">
                  <c:v>0.17023130670799999</c:v>
                </c:pt>
                <c:pt idx="235">
                  <c:v>0.17023130670799999</c:v>
                </c:pt>
                <c:pt idx="236">
                  <c:v>0.17023130670799999</c:v>
                </c:pt>
                <c:pt idx="237">
                  <c:v>0.17023130670799999</c:v>
                </c:pt>
                <c:pt idx="238">
                  <c:v>0.17023130670799999</c:v>
                </c:pt>
                <c:pt idx="239">
                  <c:v>0.140783119121</c:v>
                </c:pt>
                <c:pt idx="240">
                  <c:v>0.13601338411</c:v>
                </c:pt>
                <c:pt idx="241">
                  <c:v>0.13601338411</c:v>
                </c:pt>
                <c:pt idx="242">
                  <c:v>0.13601338411</c:v>
                </c:pt>
                <c:pt idx="243">
                  <c:v>0.13601338411</c:v>
                </c:pt>
                <c:pt idx="244">
                  <c:v>0.13601338411</c:v>
                </c:pt>
                <c:pt idx="245">
                  <c:v>0.13601338411</c:v>
                </c:pt>
                <c:pt idx="246">
                  <c:v>0.13601338411</c:v>
                </c:pt>
                <c:pt idx="247">
                  <c:v>0.13601338411</c:v>
                </c:pt>
                <c:pt idx="248">
                  <c:v>0.13601338411</c:v>
                </c:pt>
                <c:pt idx="249">
                  <c:v>0.13601338411</c:v>
                </c:pt>
                <c:pt idx="250">
                  <c:v>0.11560767298999999</c:v>
                </c:pt>
                <c:pt idx="251">
                  <c:v>0.11560767298999999</c:v>
                </c:pt>
                <c:pt idx="252">
                  <c:v>0.11560767298999999</c:v>
                </c:pt>
                <c:pt idx="253">
                  <c:v>0.11560767298999999</c:v>
                </c:pt>
                <c:pt idx="254">
                  <c:v>0.11560767298999999</c:v>
                </c:pt>
                <c:pt idx="255">
                  <c:v>0.11560767298999999</c:v>
                </c:pt>
                <c:pt idx="256">
                  <c:v>0.182938277678</c:v>
                </c:pt>
                <c:pt idx="257">
                  <c:v>0.178144120509</c:v>
                </c:pt>
                <c:pt idx="258">
                  <c:v>0.164211166331</c:v>
                </c:pt>
                <c:pt idx="259">
                  <c:v>0.26878362918600002</c:v>
                </c:pt>
                <c:pt idx="260">
                  <c:v>0.20637598867900001</c:v>
                </c:pt>
                <c:pt idx="261">
                  <c:v>0.20637598867900001</c:v>
                </c:pt>
                <c:pt idx="262">
                  <c:v>0.20637598867900001</c:v>
                </c:pt>
                <c:pt idx="263">
                  <c:v>0.20637598867900001</c:v>
                </c:pt>
                <c:pt idx="264">
                  <c:v>0.20637598867900001</c:v>
                </c:pt>
                <c:pt idx="265">
                  <c:v>0.20637598867900001</c:v>
                </c:pt>
                <c:pt idx="266">
                  <c:v>0.20637598867900001</c:v>
                </c:pt>
                <c:pt idx="267">
                  <c:v>0.20637598867900001</c:v>
                </c:pt>
                <c:pt idx="268">
                  <c:v>0.20637598867900001</c:v>
                </c:pt>
                <c:pt idx="269">
                  <c:v>0.20637598867900001</c:v>
                </c:pt>
                <c:pt idx="270">
                  <c:v>0.177571486808</c:v>
                </c:pt>
                <c:pt idx="271">
                  <c:v>0.177571486808</c:v>
                </c:pt>
                <c:pt idx="272">
                  <c:v>0.177571486808</c:v>
                </c:pt>
                <c:pt idx="273">
                  <c:v>0.177571486808</c:v>
                </c:pt>
                <c:pt idx="274">
                  <c:v>0.177571486808</c:v>
                </c:pt>
                <c:pt idx="275">
                  <c:v>0.177571486808</c:v>
                </c:pt>
                <c:pt idx="276">
                  <c:v>0.177571486808</c:v>
                </c:pt>
                <c:pt idx="277">
                  <c:v>0.177571486808</c:v>
                </c:pt>
                <c:pt idx="278">
                  <c:v>0.177571486808</c:v>
                </c:pt>
                <c:pt idx="279">
                  <c:v>0.177571486808</c:v>
                </c:pt>
                <c:pt idx="280">
                  <c:v>9.88874847881E-2</c:v>
                </c:pt>
                <c:pt idx="281">
                  <c:v>9.88874847881E-2</c:v>
                </c:pt>
                <c:pt idx="282">
                  <c:v>9.88874847881E-2</c:v>
                </c:pt>
                <c:pt idx="283">
                  <c:v>9.88874847881E-2</c:v>
                </c:pt>
                <c:pt idx="284">
                  <c:v>9.88874847881E-2</c:v>
                </c:pt>
                <c:pt idx="285">
                  <c:v>9.88874847881E-2</c:v>
                </c:pt>
                <c:pt idx="286">
                  <c:v>9.88874847881E-2</c:v>
                </c:pt>
                <c:pt idx="287">
                  <c:v>9.88874847881E-2</c:v>
                </c:pt>
                <c:pt idx="288">
                  <c:v>9.88874847881E-2</c:v>
                </c:pt>
                <c:pt idx="289">
                  <c:v>9.88874847881E-2</c:v>
                </c:pt>
                <c:pt idx="290">
                  <c:v>0.13489320224599999</c:v>
                </c:pt>
                <c:pt idx="291">
                  <c:v>0.199501618943</c:v>
                </c:pt>
                <c:pt idx="292">
                  <c:v>0.199501618943</c:v>
                </c:pt>
                <c:pt idx="293">
                  <c:v>0.199501618943</c:v>
                </c:pt>
                <c:pt idx="294">
                  <c:v>0.199501618943</c:v>
                </c:pt>
                <c:pt idx="295">
                  <c:v>0.199501618943</c:v>
                </c:pt>
                <c:pt idx="296">
                  <c:v>0.199501618943</c:v>
                </c:pt>
                <c:pt idx="297">
                  <c:v>0.199501618943</c:v>
                </c:pt>
                <c:pt idx="298">
                  <c:v>0.199501618943</c:v>
                </c:pt>
                <c:pt idx="299">
                  <c:v>0.199501618943</c:v>
                </c:pt>
                <c:pt idx="300">
                  <c:v>0.199501618943</c:v>
                </c:pt>
                <c:pt idx="301">
                  <c:v>0.15237820813299999</c:v>
                </c:pt>
                <c:pt idx="302">
                  <c:v>0.15237820813299999</c:v>
                </c:pt>
                <c:pt idx="303">
                  <c:v>0.15237820813299999</c:v>
                </c:pt>
                <c:pt idx="304">
                  <c:v>0.15237820813299999</c:v>
                </c:pt>
                <c:pt idx="305">
                  <c:v>0.15237820813299999</c:v>
                </c:pt>
                <c:pt idx="306">
                  <c:v>0.15237820813299999</c:v>
                </c:pt>
                <c:pt idx="307">
                  <c:v>0.15237820813299999</c:v>
                </c:pt>
                <c:pt idx="308">
                  <c:v>0.15237820813299999</c:v>
                </c:pt>
                <c:pt idx="309">
                  <c:v>0.15237820813299999</c:v>
                </c:pt>
                <c:pt idx="310">
                  <c:v>0.15237820813299999</c:v>
                </c:pt>
                <c:pt idx="311">
                  <c:v>0.12765758463499999</c:v>
                </c:pt>
                <c:pt idx="312">
                  <c:v>0.12765758463499999</c:v>
                </c:pt>
                <c:pt idx="313">
                  <c:v>0.12765758463499999</c:v>
                </c:pt>
                <c:pt idx="314">
                  <c:v>0.12765758463499999</c:v>
                </c:pt>
                <c:pt idx="315">
                  <c:v>0.12765758463499999</c:v>
                </c:pt>
                <c:pt idx="316">
                  <c:v>0.12765758463499999</c:v>
                </c:pt>
                <c:pt idx="317">
                  <c:v>0.12765758463499999</c:v>
                </c:pt>
                <c:pt idx="318">
                  <c:v>0.12765758463499999</c:v>
                </c:pt>
                <c:pt idx="319">
                  <c:v>0.12765758463499999</c:v>
                </c:pt>
                <c:pt idx="320">
                  <c:v>0.17152819238899999</c:v>
                </c:pt>
                <c:pt idx="321">
                  <c:v>0.15963034538000001</c:v>
                </c:pt>
                <c:pt idx="322">
                  <c:v>0.15971651573599999</c:v>
                </c:pt>
                <c:pt idx="323">
                  <c:v>0.15971651573599999</c:v>
                </c:pt>
                <c:pt idx="324">
                  <c:v>0.15971651573599999</c:v>
                </c:pt>
                <c:pt idx="325">
                  <c:v>0.15971651573599999</c:v>
                </c:pt>
                <c:pt idx="326">
                  <c:v>0.15971651573599999</c:v>
                </c:pt>
                <c:pt idx="327">
                  <c:v>0.15971651573599999</c:v>
                </c:pt>
                <c:pt idx="328">
                  <c:v>0.15971651573599999</c:v>
                </c:pt>
                <c:pt idx="329">
                  <c:v>0.15971651573599999</c:v>
                </c:pt>
                <c:pt idx="330">
                  <c:v>0.15971651573599999</c:v>
                </c:pt>
                <c:pt idx="331">
                  <c:v>0.15971651573599999</c:v>
                </c:pt>
                <c:pt idx="332">
                  <c:v>0.113700437876</c:v>
                </c:pt>
                <c:pt idx="333">
                  <c:v>0.113700437876</c:v>
                </c:pt>
                <c:pt idx="334">
                  <c:v>0.113700437876</c:v>
                </c:pt>
                <c:pt idx="335">
                  <c:v>0.113700437876</c:v>
                </c:pt>
                <c:pt idx="336">
                  <c:v>0.113700437876</c:v>
                </c:pt>
                <c:pt idx="337">
                  <c:v>0.113700437876</c:v>
                </c:pt>
                <c:pt idx="338">
                  <c:v>0.113700437876</c:v>
                </c:pt>
                <c:pt idx="339">
                  <c:v>0.113700437876</c:v>
                </c:pt>
                <c:pt idx="340">
                  <c:v>0.113700437876</c:v>
                </c:pt>
                <c:pt idx="341">
                  <c:v>0.113700437876</c:v>
                </c:pt>
                <c:pt idx="342">
                  <c:v>0.142035455152</c:v>
                </c:pt>
                <c:pt idx="343">
                  <c:v>0.142035455152</c:v>
                </c:pt>
                <c:pt idx="344">
                  <c:v>0.142035455152</c:v>
                </c:pt>
                <c:pt idx="345">
                  <c:v>0.142035455152</c:v>
                </c:pt>
                <c:pt idx="346">
                  <c:v>0.142035455152</c:v>
                </c:pt>
                <c:pt idx="347">
                  <c:v>0.182870839438</c:v>
                </c:pt>
                <c:pt idx="348">
                  <c:v>0.21548993730900001</c:v>
                </c:pt>
                <c:pt idx="349">
                  <c:v>0.21548993730900001</c:v>
                </c:pt>
                <c:pt idx="350">
                  <c:v>0.21548993730900001</c:v>
                </c:pt>
                <c:pt idx="351">
                  <c:v>0.21548993730900001</c:v>
                </c:pt>
                <c:pt idx="352">
                  <c:v>0.21548993730900001</c:v>
                </c:pt>
                <c:pt idx="353">
                  <c:v>0.21548993730900001</c:v>
                </c:pt>
                <c:pt idx="354">
                  <c:v>0.21548993730900001</c:v>
                </c:pt>
                <c:pt idx="355">
                  <c:v>0.161447035096</c:v>
                </c:pt>
                <c:pt idx="356">
                  <c:v>0.236280884384</c:v>
                </c:pt>
                <c:pt idx="357">
                  <c:v>0.20825349632500001</c:v>
                </c:pt>
                <c:pt idx="358">
                  <c:v>0.23407449790000001</c:v>
                </c:pt>
                <c:pt idx="359">
                  <c:v>0.23362121300700001</c:v>
                </c:pt>
                <c:pt idx="360">
                  <c:v>0.245784526162</c:v>
                </c:pt>
                <c:pt idx="361">
                  <c:v>0.207595865154</c:v>
                </c:pt>
                <c:pt idx="362">
                  <c:v>0.207595865154</c:v>
                </c:pt>
                <c:pt idx="363">
                  <c:v>0.207595865154</c:v>
                </c:pt>
                <c:pt idx="364">
                  <c:v>0.207595865154</c:v>
                </c:pt>
                <c:pt idx="365">
                  <c:v>0.224323695894</c:v>
                </c:pt>
                <c:pt idx="366">
                  <c:v>0.18871671295299999</c:v>
                </c:pt>
                <c:pt idx="367">
                  <c:v>0.18871671295299999</c:v>
                </c:pt>
                <c:pt idx="368">
                  <c:v>0.18871671295299999</c:v>
                </c:pt>
                <c:pt idx="369">
                  <c:v>0.18871671295299999</c:v>
                </c:pt>
                <c:pt idx="370">
                  <c:v>0.18871671295299999</c:v>
                </c:pt>
                <c:pt idx="371">
                  <c:v>0.18871671295299999</c:v>
                </c:pt>
                <c:pt idx="372">
                  <c:v>0.18871671295299999</c:v>
                </c:pt>
                <c:pt idx="373">
                  <c:v>0.18871671295299999</c:v>
                </c:pt>
                <c:pt idx="374">
                  <c:v>0.15998250772700001</c:v>
                </c:pt>
                <c:pt idx="375">
                  <c:v>0.148989454415</c:v>
                </c:pt>
                <c:pt idx="376">
                  <c:v>0.223092357386</c:v>
                </c:pt>
                <c:pt idx="377">
                  <c:v>0.223092357386</c:v>
                </c:pt>
                <c:pt idx="378">
                  <c:v>0.223092357386</c:v>
                </c:pt>
                <c:pt idx="379">
                  <c:v>0.223092357386</c:v>
                </c:pt>
                <c:pt idx="380">
                  <c:v>0.101227015628</c:v>
                </c:pt>
                <c:pt idx="381">
                  <c:v>0.18442342543000001</c:v>
                </c:pt>
                <c:pt idx="382">
                  <c:v>0.214852096262</c:v>
                </c:pt>
                <c:pt idx="383">
                  <c:v>0.116557346343</c:v>
                </c:pt>
                <c:pt idx="384">
                  <c:v>5.5502357473299999E-2</c:v>
                </c:pt>
                <c:pt idx="385">
                  <c:v>0.178641313568</c:v>
                </c:pt>
                <c:pt idx="386">
                  <c:v>0.13034928523299999</c:v>
                </c:pt>
                <c:pt idx="387">
                  <c:v>0.25862318224500003</c:v>
                </c:pt>
                <c:pt idx="388">
                  <c:v>0.10346493295799999</c:v>
                </c:pt>
                <c:pt idx="389">
                  <c:v>0.27072131774899999</c:v>
                </c:pt>
                <c:pt idx="390">
                  <c:v>0.16165847292999999</c:v>
                </c:pt>
                <c:pt idx="391">
                  <c:v>0.210334350679</c:v>
                </c:pt>
                <c:pt idx="392">
                  <c:v>0.210334350679</c:v>
                </c:pt>
                <c:pt idx="393">
                  <c:v>0.210334350679</c:v>
                </c:pt>
                <c:pt idx="394">
                  <c:v>0.210334350679</c:v>
                </c:pt>
                <c:pt idx="395">
                  <c:v>0.210334350679</c:v>
                </c:pt>
                <c:pt idx="396">
                  <c:v>0.210334350679</c:v>
                </c:pt>
                <c:pt idx="397">
                  <c:v>0.103574572478</c:v>
                </c:pt>
                <c:pt idx="398">
                  <c:v>0.42605630352500001</c:v>
                </c:pt>
                <c:pt idx="399">
                  <c:v>0.26129529111100003</c:v>
                </c:pt>
                <c:pt idx="400">
                  <c:v>0.105558431668</c:v>
                </c:pt>
                <c:pt idx="401">
                  <c:v>0.189189565275</c:v>
                </c:pt>
                <c:pt idx="402">
                  <c:v>0.227048225641</c:v>
                </c:pt>
                <c:pt idx="403">
                  <c:v>0.23467560384899999</c:v>
                </c:pt>
                <c:pt idx="404">
                  <c:v>0.23467560384899999</c:v>
                </c:pt>
                <c:pt idx="405">
                  <c:v>0.23467560384899999</c:v>
                </c:pt>
                <c:pt idx="406">
                  <c:v>0.23467560384899999</c:v>
                </c:pt>
                <c:pt idx="407">
                  <c:v>0.23467560384899999</c:v>
                </c:pt>
                <c:pt idx="408">
                  <c:v>0.23467560384899999</c:v>
                </c:pt>
                <c:pt idx="409">
                  <c:v>0.17597664846700001</c:v>
                </c:pt>
                <c:pt idx="410">
                  <c:v>7.2295851832599997E-2</c:v>
                </c:pt>
                <c:pt idx="411">
                  <c:v>0.29784757279500002</c:v>
                </c:pt>
                <c:pt idx="412">
                  <c:v>0.35183886930699998</c:v>
                </c:pt>
                <c:pt idx="413">
                  <c:v>0.172855372057</c:v>
                </c:pt>
                <c:pt idx="414">
                  <c:v>0.172855372057</c:v>
                </c:pt>
                <c:pt idx="415">
                  <c:v>0.12834714868700001</c:v>
                </c:pt>
                <c:pt idx="416">
                  <c:v>0.120417051244</c:v>
                </c:pt>
                <c:pt idx="417">
                  <c:v>8.9599207934100006E-2</c:v>
                </c:pt>
                <c:pt idx="418">
                  <c:v>9.3736898132999999E-2</c:v>
                </c:pt>
                <c:pt idx="419">
                  <c:v>0.11851332020700001</c:v>
                </c:pt>
                <c:pt idx="420">
                  <c:v>9.9697154846299998E-2</c:v>
                </c:pt>
                <c:pt idx="421">
                  <c:v>0.16741704025500001</c:v>
                </c:pt>
                <c:pt idx="422">
                  <c:v>0.117998458084</c:v>
                </c:pt>
                <c:pt idx="423">
                  <c:v>7.1710016867100004E-2</c:v>
                </c:pt>
                <c:pt idx="424">
                  <c:v>0.106032950041</c:v>
                </c:pt>
                <c:pt idx="425">
                  <c:v>0.163768384722</c:v>
                </c:pt>
                <c:pt idx="426">
                  <c:v>0.13587461535699999</c:v>
                </c:pt>
                <c:pt idx="427">
                  <c:v>4.0219209428800001E-2</c:v>
                </c:pt>
                <c:pt idx="428">
                  <c:v>0.12037782635200001</c:v>
                </c:pt>
                <c:pt idx="429">
                  <c:v>7.7389567773400003E-2</c:v>
                </c:pt>
                <c:pt idx="430">
                  <c:v>6.6533088436199997E-2</c:v>
                </c:pt>
                <c:pt idx="431">
                  <c:v>0.12941502828000001</c:v>
                </c:pt>
                <c:pt idx="432">
                  <c:v>5.7689137421099997E-2</c:v>
                </c:pt>
                <c:pt idx="433">
                  <c:v>0.12647797192900001</c:v>
                </c:pt>
                <c:pt idx="434">
                  <c:v>0.12872227923099999</c:v>
                </c:pt>
                <c:pt idx="435">
                  <c:v>9.6580666585599995E-2</c:v>
                </c:pt>
                <c:pt idx="436">
                  <c:v>9.6580666585599995E-2</c:v>
                </c:pt>
                <c:pt idx="437">
                  <c:v>9.6580666585599995E-2</c:v>
                </c:pt>
                <c:pt idx="438">
                  <c:v>0.11198408555599999</c:v>
                </c:pt>
                <c:pt idx="439">
                  <c:v>0.12678050420699999</c:v>
                </c:pt>
                <c:pt idx="440">
                  <c:v>0.113517967707</c:v>
                </c:pt>
                <c:pt idx="441">
                  <c:v>0.121274517355</c:v>
                </c:pt>
                <c:pt idx="442">
                  <c:v>0.108769975697</c:v>
                </c:pt>
                <c:pt idx="443">
                  <c:v>8.3617521958399998E-2</c:v>
                </c:pt>
                <c:pt idx="444">
                  <c:v>6.81581767452E-2</c:v>
                </c:pt>
                <c:pt idx="445">
                  <c:v>8.9309925453799996E-2</c:v>
                </c:pt>
                <c:pt idx="446">
                  <c:v>8.9309925453799996E-2</c:v>
                </c:pt>
                <c:pt idx="447">
                  <c:v>8.9309925453799996E-2</c:v>
                </c:pt>
                <c:pt idx="448">
                  <c:v>6.34582491581E-2</c:v>
                </c:pt>
                <c:pt idx="449">
                  <c:v>0.100610039232</c:v>
                </c:pt>
                <c:pt idx="450">
                  <c:v>0.100610039232</c:v>
                </c:pt>
                <c:pt idx="451">
                  <c:v>0.100610039232</c:v>
                </c:pt>
                <c:pt idx="452">
                  <c:v>0.100610039232</c:v>
                </c:pt>
                <c:pt idx="453">
                  <c:v>0.100610039232</c:v>
                </c:pt>
                <c:pt idx="454">
                  <c:v>0.105977151322</c:v>
                </c:pt>
                <c:pt idx="455">
                  <c:v>0.101739823858</c:v>
                </c:pt>
                <c:pt idx="456">
                  <c:v>0.10301801024600001</c:v>
                </c:pt>
                <c:pt idx="457">
                  <c:v>9.46553230474E-2</c:v>
                </c:pt>
                <c:pt idx="458">
                  <c:v>6.09721062644E-2</c:v>
                </c:pt>
                <c:pt idx="459">
                  <c:v>9.3033091383099994E-2</c:v>
                </c:pt>
                <c:pt idx="460">
                  <c:v>9.9774090939699994E-2</c:v>
                </c:pt>
                <c:pt idx="461">
                  <c:v>0.105671895058</c:v>
                </c:pt>
                <c:pt idx="462">
                  <c:v>3.8404710042200002E-2</c:v>
                </c:pt>
                <c:pt idx="463">
                  <c:v>3.7024337781199998E-2</c:v>
                </c:pt>
                <c:pt idx="464">
                  <c:v>0.10288240437600001</c:v>
                </c:pt>
                <c:pt idx="465">
                  <c:v>5.3918432210100002E-2</c:v>
                </c:pt>
                <c:pt idx="466">
                  <c:v>8.6412818407599998E-2</c:v>
                </c:pt>
                <c:pt idx="467">
                  <c:v>7.0364190494299997E-2</c:v>
                </c:pt>
                <c:pt idx="468">
                  <c:v>0.101873111881</c:v>
                </c:pt>
                <c:pt idx="469">
                  <c:v>0.101873111881</c:v>
                </c:pt>
                <c:pt idx="470">
                  <c:v>0.101873111881</c:v>
                </c:pt>
                <c:pt idx="471">
                  <c:v>5.6974799075300002E-2</c:v>
                </c:pt>
                <c:pt idx="472">
                  <c:v>8.6351783071600005E-2</c:v>
                </c:pt>
                <c:pt idx="473">
                  <c:v>6.16540318648E-2</c:v>
                </c:pt>
                <c:pt idx="474">
                  <c:v>0.116521634835</c:v>
                </c:pt>
                <c:pt idx="475">
                  <c:v>0.10449431093600001</c:v>
                </c:pt>
                <c:pt idx="476">
                  <c:v>8.6670910702500006E-2</c:v>
                </c:pt>
                <c:pt idx="477">
                  <c:v>0.105808595147</c:v>
                </c:pt>
                <c:pt idx="478">
                  <c:v>0.102149900638</c:v>
                </c:pt>
                <c:pt idx="479">
                  <c:v>0.11005740022799999</c:v>
                </c:pt>
                <c:pt idx="480">
                  <c:v>0.14039142771499999</c:v>
                </c:pt>
                <c:pt idx="481">
                  <c:v>8.82748113339E-2</c:v>
                </c:pt>
                <c:pt idx="482">
                  <c:v>5.97074263917E-2</c:v>
                </c:pt>
                <c:pt idx="483">
                  <c:v>5.97074263917E-2</c:v>
                </c:pt>
                <c:pt idx="484">
                  <c:v>5.5257195816199998E-2</c:v>
                </c:pt>
                <c:pt idx="485">
                  <c:v>8.5753919037699994E-2</c:v>
                </c:pt>
                <c:pt idx="486">
                  <c:v>6.2612086493699995E-2</c:v>
                </c:pt>
                <c:pt idx="487">
                  <c:v>0.123117233035</c:v>
                </c:pt>
                <c:pt idx="488">
                  <c:v>0.106714412526</c:v>
                </c:pt>
                <c:pt idx="489">
                  <c:v>0.13798351363399999</c:v>
                </c:pt>
                <c:pt idx="490">
                  <c:v>7.2763625899600004E-2</c:v>
                </c:pt>
                <c:pt idx="491">
                  <c:v>0.13497878837899999</c:v>
                </c:pt>
                <c:pt idx="492">
                  <c:v>0.18050194001</c:v>
                </c:pt>
                <c:pt idx="493">
                  <c:v>0.15451772027800001</c:v>
                </c:pt>
                <c:pt idx="494">
                  <c:v>8.1307052532499993E-2</c:v>
                </c:pt>
                <c:pt idx="495">
                  <c:v>7.6429359719600007E-2</c:v>
                </c:pt>
                <c:pt idx="496">
                  <c:v>0.18744347726999999</c:v>
                </c:pt>
                <c:pt idx="497">
                  <c:v>0.14986394732200001</c:v>
                </c:pt>
                <c:pt idx="498">
                  <c:v>5.5649317067500002E-2</c:v>
                </c:pt>
                <c:pt idx="499">
                  <c:v>5.5838137764199998E-2</c:v>
                </c:pt>
                <c:pt idx="500">
                  <c:v>9.3201724388400006E-2</c:v>
                </c:pt>
                <c:pt idx="501">
                  <c:v>0.211675813071</c:v>
                </c:pt>
                <c:pt idx="502">
                  <c:v>9.7625386974299996E-2</c:v>
                </c:pt>
                <c:pt idx="503">
                  <c:v>0.164611771676</c:v>
                </c:pt>
                <c:pt idx="504">
                  <c:v>0.14891186156799999</c:v>
                </c:pt>
                <c:pt idx="505">
                  <c:v>0.173727523863</c:v>
                </c:pt>
                <c:pt idx="506">
                  <c:v>9.0411165533999999E-2</c:v>
                </c:pt>
                <c:pt idx="507">
                  <c:v>0.15274794988599999</c:v>
                </c:pt>
                <c:pt idx="508">
                  <c:v>0.224631713265</c:v>
                </c:pt>
                <c:pt idx="509">
                  <c:v>0.18790034573299999</c:v>
                </c:pt>
                <c:pt idx="510">
                  <c:v>0.12192074321</c:v>
                </c:pt>
                <c:pt idx="511">
                  <c:v>0.17479735312399999</c:v>
                </c:pt>
                <c:pt idx="512">
                  <c:v>0.109228976459</c:v>
                </c:pt>
                <c:pt idx="513">
                  <c:v>0.22783374549800001</c:v>
                </c:pt>
                <c:pt idx="514">
                  <c:v>0.253228997392</c:v>
                </c:pt>
                <c:pt idx="515">
                  <c:v>0.21301741404399999</c:v>
                </c:pt>
                <c:pt idx="516">
                  <c:v>0.198587018768</c:v>
                </c:pt>
                <c:pt idx="517">
                  <c:v>0.18613646740000001</c:v>
                </c:pt>
                <c:pt idx="518">
                  <c:v>0.204069759657</c:v>
                </c:pt>
                <c:pt idx="519">
                  <c:v>0.10073552717299999</c:v>
                </c:pt>
                <c:pt idx="520">
                  <c:v>0.18932658395400001</c:v>
                </c:pt>
                <c:pt idx="521">
                  <c:v>0.170060027665</c:v>
                </c:pt>
                <c:pt idx="522">
                  <c:v>0.196286931622</c:v>
                </c:pt>
                <c:pt idx="523">
                  <c:v>0.225214126002</c:v>
                </c:pt>
                <c:pt idx="524">
                  <c:v>0.225214126002</c:v>
                </c:pt>
                <c:pt idx="525">
                  <c:v>0.225214126002</c:v>
                </c:pt>
                <c:pt idx="526">
                  <c:v>0.225214126002</c:v>
                </c:pt>
                <c:pt idx="527">
                  <c:v>0.225214126002</c:v>
                </c:pt>
                <c:pt idx="528">
                  <c:v>0.225214126002</c:v>
                </c:pt>
                <c:pt idx="529">
                  <c:v>0.225214126002</c:v>
                </c:pt>
                <c:pt idx="530">
                  <c:v>0.225214126002</c:v>
                </c:pt>
                <c:pt idx="531">
                  <c:v>0.225214126002</c:v>
                </c:pt>
                <c:pt idx="532">
                  <c:v>0.225214126002</c:v>
                </c:pt>
                <c:pt idx="533">
                  <c:v>0.205914432748</c:v>
                </c:pt>
                <c:pt idx="534">
                  <c:v>0.205914432748</c:v>
                </c:pt>
                <c:pt idx="535">
                  <c:v>0.205914432748</c:v>
                </c:pt>
                <c:pt idx="536">
                  <c:v>0.205914432748</c:v>
                </c:pt>
                <c:pt idx="537">
                  <c:v>0.205914432748</c:v>
                </c:pt>
                <c:pt idx="538">
                  <c:v>0.205914432748</c:v>
                </c:pt>
                <c:pt idx="539">
                  <c:v>0.205914432748</c:v>
                </c:pt>
                <c:pt idx="540">
                  <c:v>0.16772248068599999</c:v>
                </c:pt>
                <c:pt idx="541">
                  <c:v>0.14773130415899999</c:v>
                </c:pt>
                <c:pt idx="542">
                  <c:v>0.24553020665799999</c:v>
                </c:pt>
                <c:pt idx="543">
                  <c:v>0.246504105216</c:v>
                </c:pt>
                <c:pt idx="544">
                  <c:v>0.26371369271400003</c:v>
                </c:pt>
                <c:pt idx="545">
                  <c:v>0.26371369271400003</c:v>
                </c:pt>
                <c:pt idx="546">
                  <c:v>0.20779100701100001</c:v>
                </c:pt>
                <c:pt idx="547">
                  <c:v>0.21805033496099999</c:v>
                </c:pt>
                <c:pt idx="548">
                  <c:v>0.18710257453099999</c:v>
                </c:pt>
                <c:pt idx="549">
                  <c:v>0.18518639921999999</c:v>
                </c:pt>
                <c:pt idx="550">
                  <c:v>0.24853683979800001</c:v>
                </c:pt>
                <c:pt idx="551">
                  <c:v>0.24853683979800001</c:v>
                </c:pt>
                <c:pt idx="552">
                  <c:v>0.24853683979800001</c:v>
                </c:pt>
                <c:pt idx="553">
                  <c:v>0.24853683979800001</c:v>
                </c:pt>
                <c:pt idx="554">
                  <c:v>0.24853683979800001</c:v>
                </c:pt>
                <c:pt idx="555">
                  <c:v>0.24853683979800001</c:v>
                </c:pt>
                <c:pt idx="556">
                  <c:v>0.153694680074</c:v>
                </c:pt>
                <c:pt idx="557">
                  <c:v>0.180496929567</c:v>
                </c:pt>
                <c:pt idx="558">
                  <c:v>0.31420644845200002</c:v>
                </c:pt>
                <c:pt idx="559">
                  <c:v>0.29238534466900001</c:v>
                </c:pt>
                <c:pt idx="560">
                  <c:v>0.29238534466900001</c:v>
                </c:pt>
                <c:pt idx="561">
                  <c:v>0.29238534466900001</c:v>
                </c:pt>
                <c:pt idx="562">
                  <c:v>0.29238534466900001</c:v>
                </c:pt>
                <c:pt idx="563">
                  <c:v>0.29238534466900001</c:v>
                </c:pt>
                <c:pt idx="564">
                  <c:v>0.29238534466900001</c:v>
                </c:pt>
                <c:pt idx="565">
                  <c:v>0.26205679703700002</c:v>
                </c:pt>
                <c:pt idx="566">
                  <c:v>0.11320015213</c:v>
                </c:pt>
                <c:pt idx="567">
                  <c:v>0.33653240619800001</c:v>
                </c:pt>
                <c:pt idx="568">
                  <c:v>0.29715863782000002</c:v>
                </c:pt>
                <c:pt idx="569">
                  <c:v>0.290972955413</c:v>
                </c:pt>
                <c:pt idx="570">
                  <c:v>0.24694168397899999</c:v>
                </c:pt>
                <c:pt idx="571">
                  <c:v>0.23928037340899999</c:v>
                </c:pt>
                <c:pt idx="572">
                  <c:v>0.31920124997400001</c:v>
                </c:pt>
                <c:pt idx="573">
                  <c:v>0.31920124997400001</c:v>
                </c:pt>
                <c:pt idx="574">
                  <c:v>0.31920124997400001</c:v>
                </c:pt>
                <c:pt idx="575">
                  <c:v>0.31920124997400001</c:v>
                </c:pt>
                <c:pt idx="576">
                  <c:v>0.30509024333099999</c:v>
                </c:pt>
                <c:pt idx="577">
                  <c:v>0.26123305634799998</c:v>
                </c:pt>
                <c:pt idx="578">
                  <c:v>0.18360327357</c:v>
                </c:pt>
                <c:pt idx="579">
                  <c:v>0.237863791282</c:v>
                </c:pt>
                <c:pt idx="580">
                  <c:v>0.237863791282</c:v>
                </c:pt>
                <c:pt idx="581">
                  <c:v>0.25403799858999998</c:v>
                </c:pt>
                <c:pt idx="582">
                  <c:v>0.24692084824499999</c:v>
                </c:pt>
                <c:pt idx="583">
                  <c:v>0.24692084824499999</c:v>
                </c:pt>
                <c:pt idx="584">
                  <c:v>0.24692084824499999</c:v>
                </c:pt>
                <c:pt idx="585">
                  <c:v>0.24692084824499999</c:v>
                </c:pt>
                <c:pt idx="586">
                  <c:v>0.24692084824499999</c:v>
                </c:pt>
                <c:pt idx="587">
                  <c:v>0.24692084824499999</c:v>
                </c:pt>
                <c:pt idx="588">
                  <c:v>0.24692084824499999</c:v>
                </c:pt>
                <c:pt idx="589">
                  <c:v>0.24692084824499999</c:v>
                </c:pt>
                <c:pt idx="590">
                  <c:v>0.24692084824499999</c:v>
                </c:pt>
                <c:pt idx="591">
                  <c:v>0.24692084824499999</c:v>
                </c:pt>
                <c:pt idx="592">
                  <c:v>0.22497871036700001</c:v>
                </c:pt>
                <c:pt idx="593">
                  <c:v>0.22497871036700001</c:v>
                </c:pt>
                <c:pt idx="594">
                  <c:v>0.22497871036700001</c:v>
                </c:pt>
                <c:pt idx="595">
                  <c:v>0.22497871036700001</c:v>
                </c:pt>
                <c:pt idx="596">
                  <c:v>0.136522665534</c:v>
                </c:pt>
                <c:pt idx="597">
                  <c:v>0.16147208230599999</c:v>
                </c:pt>
                <c:pt idx="598">
                  <c:v>0.19596319993200001</c:v>
                </c:pt>
                <c:pt idx="599">
                  <c:v>0.29166816439999999</c:v>
                </c:pt>
                <c:pt idx="600">
                  <c:v>0.30739895584999999</c:v>
                </c:pt>
                <c:pt idx="601">
                  <c:v>0.32966655334200001</c:v>
                </c:pt>
                <c:pt idx="602">
                  <c:v>0.22102507547200001</c:v>
                </c:pt>
                <c:pt idx="603">
                  <c:v>0.31958743720600002</c:v>
                </c:pt>
                <c:pt idx="604">
                  <c:v>0.31958743720600002</c:v>
                </c:pt>
                <c:pt idx="605">
                  <c:v>0.33110327396599998</c:v>
                </c:pt>
                <c:pt idx="606">
                  <c:v>0.25508144515699999</c:v>
                </c:pt>
                <c:pt idx="607">
                  <c:v>0.25508144515699999</c:v>
                </c:pt>
                <c:pt idx="608">
                  <c:v>0.25508144515699999</c:v>
                </c:pt>
                <c:pt idx="609">
                  <c:v>0.25508144515699999</c:v>
                </c:pt>
                <c:pt idx="610">
                  <c:v>0.25508144515699999</c:v>
                </c:pt>
                <c:pt idx="611">
                  <c:v>0.25508144515699999</c:v>
                </c:pt>
                <c:pt idx="612">
                  <c:v>0.25508144515699999</c:v>
                </c:pt>
                <c:pt idx="613">
                  <c:v>0.25508144515699999</c:v>
                </c:pt>
                <c:pt idx="614">
                  <c:v>0.25508144515699999</c:v>
                </c:pt>
                <c:pt idx="615">
                  <c:v>0.25508144515699999</c:v>
                </c:pt>
                <c:pt idx="616">
                  <c:v>0.199838219255</c:v>
                </c:pt>
                <c:pt idx="617">
                  <c:v>0.199838219255</c:v>
                </c:pt>
                <c:pt idx="618">
                  <c:v>0.199838219255</c:v>
                </c:pt>
                <c:pt idx="619">
                  <c:v>0.199838219255</c:v>
                </c:pt>
                <c:pt idx="620">
                  <c:v>0.199838219255</c:v>
                </c:pt>
                <c:pt idx="621">
                  <c:v>0.113992126015</c:v>
                </c:pt>
                <c:pt idx="622">
                  <c:v>0.16872594772999999</c:v>
                </c:pt>
                <c:pt idx="623">
                  <c:v>0.115605792896</c:v>
                </c:pt>
                <c:pt idx="624">
                  <c:v>0.19426423456700001</c:v>
                </c:pt>
                <c:pt idx="625">
                  <c:v>0.231966210427</c:v>
                </c:pt>
                <c:pt idx="626">
                  <c:v>0.15896828739400001</c:v>
                </c:pt>
                <c:pt idx="627">
                  <c:v>0.19413892746200001</c:v>
                </c:pt>
                <c:pt idx="628">
                  <c:v>0.19413892746200001</c:v>
                </c:pt>
                <c:pt idx="629">
                  <c:v>0.19413892746200001</c:v>
                </c:pt>
                <c:pt idx="630">
                  <c:v>0.19413892746200001</c:v>
                </c:pt>
                <c:pt idx="631">
                  <c:v>0.19413892746200001</c:v>
                </c:pt>
                <c:pt idx="632">
                  <c:v>0.19413892746200001</c:v>
                </c:pt>
                <c:pt idx="633">
                  <c:v>0.19413892746200001</c:v>
                </c:pt>
                <c:pt idx="634">
                  <c:v>0.19413892746200001</c:v>
                </c:pt>
                <c:pt idx="635">
                  <c:v>0.19413892746200001</c:v>
                </c:pt>
                <c:pt idx="636">
                  <c:v>0.19413892746200001</c:v>
                </c:pt>
                <c:pt idx="637">
                  <c:v>0.149177177759</c:v>
                </c:pt>
                <c:pt idx="638">
                  <c:v>0.149177177759</c:v>
                </c:pt>
                <c:pt idx="639">
                  <c:v>0.149177177759</c:v>
                </c:pt>
                <c:pt idx="640">
                  <c:v>0.149177177759</c:v>
                </c:pt>
                <c:pt idx="641">
                  <c:v>0.149177177759</c:v>
                </c:pt>
                <c:pt idx="642">
                  <c:v>0.149177177759</c:v>
                </c:pt>
                <c:pt idx="643">
                  <c:v>0.149177177759</c:v>
                </c:pt>
                <c:pt idx="644">
                  <c:v>0.149177177759</c:v>
                </c:pt>
                <c:pt idx="645">
                  <c:v>0.149177177759</c:v>
                </c:pt>
                <c:pt idx="646">
                  <c:v>0.149177177759</c:v>
                </c:pt>
                <c:pt idx="647">
                  <c:v>0.14007004124</c:v>
                </c:pt>
                <c:pt idx="648">
                  <c:v>0.113337426059</c:v>
                </c:pt>
                <c:pt idx="649">
                  <c:v>0.12350166157799999</c:v>
                </c:pt>
                <c:pt idx="650">
                  <c:v>0.12350166157799999</c:v>
                </c:pt>
                <c:pt idx="651">
                  <c:v>0.12350166157799999</c:v>
                </c:pt>
                <c:pt idx="652">
                  <c:v>0.12350166157799999</c:v>
                </c:pt>
                <c:pt idx="653">
                  <c:v>0.12350166157799999</c:v>
                </c:pt>
                <c:pt idx="654">
                  <c:v>0.12350166157799999</c:v>
                </c:pt>
                <c:pt idx="655">
                  <c:v>0.12350166157799999</c:v>
                </c:pt>
                <c:pt idx="656">
                  <c:v>0.12350166157799999</c:v>
                </c:pt>
                <c:pt idx="657">
                  <c:v>0.12350166157799999</c:v>
                </c:pt>
                <c:pt idx="658">
                  <c:v>0.12350166157799999</c:v>
                </c:pt>
                <c:pt idx="659">
                  <c:v>0.124150460255</c:v>
                </c:pt>
                <c:pt idx="660">
                  <c:v>7.8977118848400002E-2</c:v>
                </c:pt>
                <c:pt idx="661">
                  <c:v>8.3698990569699996E-2</c:v>
                </c:pt>
                <c:pt idx="662">
                  <c:v>8.3698990569699996E-2</c:v>
                </c:pt>
                <c:pt idx="663">
                  <c:v>8.3698990569699996E-2</c:v>
                </c:pt>
                <c:pt idx="664">
                  <c:v>8.3698990569699996E-2</c:v>
                </c:pt>
                <c:pt idx="665">
                  <c:v>8.3698990569699996E-2</c:v>
                </c:pt>
                <c:pt idx="666">
                  <c:v>8.3698990569699996E-2</c:v>
                </c:pt>
                <c:pt idx="667">
                  <c:v>8.3698990569699996E-2</c:v>
                </c:pt>
                <c:pt idx="668">
                  <c:v>8.3698990569699996E-2</c:v>
                </c:pt>
                <c:pt idx="669">
                  <c:v>8.3698990569699996E-2</c:v>
                </c:pt>
                <c:pt idx="670">
                  <c:v>8.3698990569699996E-2</c:v>
                </c:pt>
                <c:pt idx="671">
                  <c:v>5.1514149765699999E-2</c:v>
                </c:pt>
                <c:pt idx="672">
                  <c:v>5.1514149765699999E-2</c:v>
                </c:pt>
                <c:pt idx="673">
                  <c:v>7.3873920841699997E-2</c:v>
                </c:pt>
                <c:pt idx="674">
                  <c:v>8.2740847736599996E-2</c:v>
                </c:pt>
                <c:pt idx="675">
                  <c:v>8.2740847736599996E-2</c:v>
                </c:pt>
                <c:pt idx="676">
                  <c:v>8.2740847736599996E-2</c:v>
                </c:pt>
                <c:pt idx="677">
                  <c:v>8.2740847736599996E-2</c:v>
                </c:pt>
                <c:pt idx="678">
                  <c:v>8.2740847736599996E-2</c:v>
                </c:pt>
                <c:pt idx="679">
                  <c:v>8.2740847736599996E-2</c:v>
                </c:pt>
                <c:pt idx="680">
                  <c:v>8.2740847736599996E-2</c:v>
                </c:pt>
                <c:pt idx="681">
                  <c:v>8.2740847736599996E-2</c:v>
                </c:pt>
                <c:pt idx="682">
                  <c:v>8.2740847736599996E-2</c:v>
                </c:pt>
                <c:pt idx="683">
                  <c:v>8.2740847736599996E-2</c:v>
                </c:pt>
                <c:pt idx="684">
                  <c:v>6.6881726090399995E-2</c:v>
                </c:pt>
                <c:pt idx="685">
                  <c:v>6.6881726090399995E-2</c:v>
                </c:pt>
                <c:pt idx="686">
                  <c:v>6.6881726090399995E-2</c:v>
                </c:pt>
                <c:pt idx="687">
                  <c:v>6.6881726090399995E-2</c:v>
                </c:pt>
                <c:pt idx="688">
                  <c:v>6.6881726090399995E-2</c:v>
                </c:pt>
                <c:pt idx="689">
                  <c:v>6.6881726090399995E-2</c:v>
                </c:pt>
                <c:pt idx="690">
                  <c:v>6.6881726090399995E-2</c:v>
                </c:pt>
                <c:pt idx="691">
                  <c:v>6.6881726090399995E-2</c:v>
                </c:pt>
                <c:pt idx="692">
                  <c:v>6.6881726090399995E-2</c:v>
                </c:pt>
                <c:pt idx="693">
                  <c:v>9.9477503534099995E-2</c:v>
                </c:pt>
                <c:pt idx="694">
                  <c:v>0.17603851626</c:v>
                </c:pt>
                <c:pt idx="695">
                  <c:v>0.17603851626</c:v>
                </c:pt>
                <c:pt idx="696">
                  <c:v>0.17603851626</c:v>
                </c:pt>
                <c:pt idx="697">
                  <c:v>0.17603851626</c:v>
                </c:pt>
                <c:pt idx="698">
                  <c:v>0.17603851626</c:v>
                </c:pt>
                <c:pt idx="699">
                  <c:v>0.17603851626</c:v>
                </c:pt>
                <c:pt idx="700">
                  <c:v>0.17603851626</c:v>
                </c:pt>
                <c:pt idx="701">
                  <c:v>0.17603851626</c:v>
                </c:pt>
                <c:pt idx="702">
                  <c:v>0.17603851626</c:v>
                </c:pt>
                <c:pt idx="703">
                  <c:v>0.17603851626</c:v>
                </c:pt>
                <c:pt idx="704">
                  <c:v>0.137416867365</c:v>
                </c:pt>
                <c:pt idx="705">
                  <c:v>0.137416867365</c:v>
                </c:pt>
                <c:pt idx="706">
                  <c:v>0.137416867365</c:v>
                </c:pt>
                <c:pt idx="707">
                  <c:v>0.137416867365</c:v>
                </c:pt>
                <c:pt idx="708">
                  <c:v>0.137416867365</c:v>
                </c:pt>
                <c:pt idx="709">
                  <c:v>0.163056111271</c:v>
                </c:pt>
                <c:pt idx="710">
                  <c:v>0.13838010663299999</c:v>
                </c:pt>
                <c:pt idx="711">
                  <c:v>0.16606561317499999</c:v>
                </c:pt>
                <c:pt idx="712">
                  <c:v>0.20527193966400001</c:v>
                </c:pt>
                <c:pt idx="713">
                  <c:v>0.16925720217099999</c:v>
                </c:pt>
                <c:pt idx="714">
                  <c:v>0.17478369279100001</c:v>
                </c:pt>
                <c:pt idx="715">
                  <c:v>0.178799179069</c:v>
                </c:pt>
                <c:pt idx="716">
                  <c:v>0.178799179069</c:v>
                </c:pt>
                <c:pt idx="717">
                  <c:v>0.178799179069</c:v>
                </c:pt>
                <c:pt idx="718">
                  <c:v>0.178799179069</c:v>
                </c:pt>
                <c:pt idx="719">
                  <c:v>0.178799179069</c:v>
                </c:pt>
                <c:pt idx="720">
                  <c:v>0.195719053049</c:v>
                </c:pt>
                <c:pt idx="721">
                  <c:v>0.23190980225899999</c:v>
                </c:pt>
                <c:pt idx="722">
                  <c:v>0.23190980225899999</c:v>
                </c:pt>
                <c:pt idx="723">
                  <c:v>0.23190980225899999</c:v>
                </c:pt>
                <c:pt idx="724">
                  <c:v>0.23190980225899999</c:v>
                </c:pt>
                <c:pt idx="725">
                  <c:v>0.23190980225899999</c:v>
                </c:pt>
                <c:pt idx="726">
                  <c:v>0.23190980225899999</c:v>
                </c:pt>
                <c:pt idx="727">
                  <c:v>0.23190980225899999</c:v>
                </c:pt>
                <c:pt idx="728">
                  <c:v>0.23190980225899999</c:v>
                </c:pt>
                <c:pt idx="729">
                  <c:v>7.5118124174999995E-2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TEST1year!$G$2</c:f>
              <c:strCache>
                <c:ptCount val="1"/>
                <c:pt idx="0">
                  <c:v>Tg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yyyy-mm-dd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TEST1year!$J$3:$J$732</c:f>
              <c:numCache>
                <c:formatCode>General</c:formatCode>
                <c:ptCount val="730"/>
                <c:pt idx="0">
                  <c:v>3.1739019991140878E-2</c:v>
                </c:pt>
                <c:pt idx="1">
                  <c:v>3.2366706727229855E-2</c:v>
                </c:pt>
                <c:pt idx="2">
                  <c:v>3.2973076052881189E-2</c:v>
                </c:pt>
                <c:pt idx="3">
                  <c:v>3.3730182612950015E-2</c:v>
                </c:pt>
                <c:pt idx="4">
                  <c:v>3.4629544453381872E-2</c:v>
                </c:pt>
                <c:pt idx="5">
                  <c:v>3.5507477710628219E-2</c:v>
                </c:pt>
                <c:pt idx="6">
                  <c:v>3.609295692435345E-2</c:v>
                </c:pt>
                <c:pt idx="7">
                  <c:v>3.6683254621642569E-2</c:v>
                </c:pt>
                <c:pt idx="8">
                  <c:v>9.9752354582408383E-3</c:v>
                </c:pt>
                <c:pt idx="9">
                  <c:v>2.8790066953082522E-2</c:v>
                </c:pt>
                <c:pt idx="10">
                  <c:v>2.2980252988274219E-2</c:v>
                </c:pt>
                <c:pt idx="11">
                  <c:v>1.9311899927170181E-2</c:v>
                </c:pt>
                <c:pt idx="12">
                  <c:v>3.6363934387853819E-2</c:v>
                </c:pt>
                <c:pt idx="13">
                  <c:v>3.7689101316967621E-2</c:v>
                </c:pt>
                <c:pt idx="14">
                  <c:v>3.8625229997985441E-2</c:v>
                </c:pt>
                <c:pt idx="15">
                  <c:v>3.9459364732388577E-2</c:v>
                </c:pt>
                <c:pt idx="16">
                  <c:v>1.8341979666909706E-2</c:v>
                </c:pt>
                <c:pt idx="17">
                  <c:v>3.0179658587406163E-2</c:v>
                </c:pt>
                <c:pt idx="18">
                  <c:v>2.6096259212883794E-2</c:v>
                </c:pt>
                <c:pt idx="19">
                  <c:v>1.6644340847671999E-2</c:v>
                </c:pt>
                <c:pt idx="20">
                  <c:v>2.3951502085737771E-2</c:v>
                </c:pt>
                <c:pt idx="21">
                  <c:v>1.3137765409403503E-2</c:v>
                </c:pt>
                <c:pt idx="22">
                  <c:v>2.0722776662268159E-2</c:v>
                </c:pt>
                <c:pt idx="23">
                  <c:v>2.9781076555133193E-2</c:v>
                </c:pt>
                <c:pt idx="24">
                  <c:v>2.5826306048962383E-2</c:v>
                </c:pt>
                <c:pt idx="25">
                  <c:v>2.6417175803827835E-2</c:v>
                </c:pt>
                <c:pt idx="26">
                  <c:v>7.0110274968470925E-3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2.7838547358695199E-6</c:v>
                </c:pt>
                <c:pt idx="40">
                  <c:v>1.7502442545296628E-5</c:v>
                </c:pt>
                <c:pt idx="41">
                  <c:v>4.5727480966524499E-5</c:v>
                </c:pt>
                <c:pt idx="42">
                  <c:v>5.4130372344678695E-6</c:v>
                </c:pt>
                <c:pt idx="43">
                  <c:v>9.2189414707388446E-6</c:v>
                </c:pt>
                <c:pt idx="44">
                  <c:v>6.7655182106868214E-6</c:v>
                </c:pt>
                <c:pt idx="45">
                  <c:v>1.7589423498427442E-5</c:v>
                </c:pt>
                <c:pt idx="46">
                  <c:v>4.7601665349964923E-5</c:v>
                </c:pt>
                <c:pt idx="47">
                  <c:v>1.0344817548517332E-4</c:v>
                </c:pt>
                <c:pt idx="48">
                  <c:v>9.6045155888169106E-5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9.9462271552305057E-7</c:v>
                </c:pt>
                <c:pt idx="79">
                  <c:v>2.2654215107561961E-6</c:v>
                </c:pt>
                <c:pt idx="80">
                  <c:v>6.7406462421151712E-6</c:v>
                </c:pt>
                <c:pt idx="81">
                  <c:v>1.4982601999056063E-5</c:v>
                </c:pt>
                <c:pt idx="82">
                  <c:v>2.4516962267904621E-5</c:v>
                </c:pt>
                <c:pt idx="83">
                  <c:v>3.3747235557290925E-5</c:v>
                </c:pt>
                <c:pt idx="84">
                  <c:v>4.0985166928210798E-5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1.9454398680880692E-6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4.311971041274544E-7</c:v>
                </c:pt>
                <c:pt idx="103">
                  <c:v>2.7207778015590596E-6</c:v>
                </c:pt>
                <c:pt idx="104">
                  <c:v>1.9213564113210652E-6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3.6783611589780652E-7</c:v>
                </c:pt>
                <c:pt idx="115">
                  <c:v>3.4391265874445134E-6</c:v>
                </c:pt>
                <c:pt idx="116">
                  <c:v>1.0490158845000138E-5</c:v>
                </c:pt>
                <c:pt idx="117">
                  <c:v>1.286149206441539E-5</c:v>
                </c:pt>
                <c:pt idx="118">
                  <c:v>5.5277345072996595E-6</c:v>
                </c:pt>
                <c:pt idx="119">
                  <c:v>2.5789607390309259E-5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2.9488021216652516E-6</c:v>
                </c:pt>
                <c:pt idx="136">
                  <c:v>3.2553953506612586E-5</c:v>
                </c:pt>
                <c:pt idx="137">
                  <c:v>4.5511607767603909E-5</c:v>
                </c:pt>
                <c:pt idx="138">
                  <c:v>3.1141468483713979E-5</c:v>
                </c:pt>
                <c:pt idx="139">
                  <c:v>8.6906897661356825E-5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5.023865532240843E-6</c:v>
                </c:pt>
                <c:pt idx="151">
                  <c:v>4.4003228068963297E-5</c:v>
                </c:pt>
                <c:pt idx="152">
                  <c:v>1.1449731803470712E-4</c:v>
                </c:pt>
                <c:pt idx="153">
                  <c:v>9.0290566477490747E-5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6.6101947756713711E-6</c:v>
                </c:pt>
                <c:pt idx="162">
                  <c:v>7.6635961608816758E-5</c:v>
                </c:pt>
                <c:pt idx="163">
                  <c:v>2.304109609510619E-4</c:v>
                </c:pt>
                <c:pt idx="164">
                  <c:v>4.9494666781272267E-4</c:v>
                </c:pt>
                <c:pt idx="165">
                  <c:v>6.7359882581001637E-4</c:v>
                </c:pt>
                <c:pt idx="166">
                  <c:v>8.755524149658742E-4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7.8111203135439247E-6</c:v>
                </c:pt>
                <c:pt idx="181">
                  <c:v>1.1702883835824871E-4</c:v>
                </c:pt>
                <c:pt idx="182">
                  <c:v>3.0589405493873257E-4</c:v>
                </c:pt>
                <c:pt idx="183">
                  <c:v>5.1477863574403188E-4</c:v>
                </c:pt>
                <c:pt idx="184">
                  <c:v>7.3634971662312322E-4</c:v>
                </c:pt>
                <c:pt idx="185">
                  <c:v>1.0426716613990716E-3</c:v>
                </c:pt>
                <c:pt idx="186">
                  <c:v>4.0012831004918969E-4</c:v>
                </c:pt>
                <c:pt idx="187">
                  <c:v>5.3458299524618128E-4</c:v>
                </c:pt>
                <c:pt idx="188">
                  <c:v>9.7242596071979589E-4</c:v>
                </c:pt>
                <c:pt idx="189">
                  <c:v>2.0134383358607721E-3</c:v>
                </c:pt>
                <c:pt idx="190">
                  <c:v>2.1136258355798402E-3</c:v>
                </c:pt>
                <c:pt idx="191">
                  <c:v>2.7529188564289499E-3</c:v>
                </c:pt>
                <c:pt idx="192">
                  <c:v>2.7055846611931289E-3</c:v>
                </c:pt>
                <c:pt idx="193">
                  <c:v>3.9631306725440478E-3</c:v>
                </c:pt>
                <c:pt idx="194">
                  <c:v>3.7293189097987057E-3</c:v>
                </c:pt>
                <c:pt idx="195">
                  <c:v>3.5076870530392101E-4</c:v>
                </c:pt>
                <c:pt idx="196">
                  <c:v>1.3623183706210429E-3</c:v>
                </c:pt>
                <c:pt idx="197">
                  <c:v>1.6141489439023028E-3</c:v>
                </c:pt>
                <c:pt idx="198">
                  <c:v>2.0050582254820069E-3</c:v>
                </c:pt>
                <c:pt idx="199">
                  <c:v>2.6479709163960575E-3</c:v>
                </c:pt>
                <c:pt idx="200">
                  <c:v>3.456226897447089E-3</c:v>
                </c:pt>
                <c:pt idx="201">
                  <c:v>4.0917216661038765E-3</c:v>
                </c:pt>
                <c:pt idx="202">
                  <c:v>3.4533664424878019E-3</c:v>
                </c:pt>
                <c:pt idx="203">
                  <c:v>4.4879789022720919E-4</c:v>
                </c:pt>
                <c:pt idx="204">
                  <c:v>2.064693843313294E-3</c:v>
                </c:pt>
                <c:pt idx="205">
                  <c:v>2.5671097638386322E-3</c:v>
                </c:pt>
                <c:pt idx="206">
                  <c:v>3.1346712266141917E-3</c:v>
                </c:pt>
                <c:pt idx="207">
                  <c:v>5.4398272464636979E-3</c:v>
                </c:pt>
                <c:pt idx="208">
                  <c:v>5.6971265925348331E-3</c:v>
                </c:pt>
                <c:pt idx="209">
                  <c:v>5.0030292558147296E-3</c:v>
                </c:pt>
                <c:pt idx="210">
                  <c:v>5.6204567936740876E-3</c:v>
                </c:pt>
                <c:pt idx="211">
                  <c:v>6.5382731559412597E-3</c:v>
                </c:pt>
                <c:pt idx="212">
                  <c:v>7.4778234596916838E-3</c:v>
                </c:pt>
                <c:pt idx="213">
                  <c:v>8.2252956309511877E-3</c:v>
                </c:pt>
                <c:pt idx="214">
                  <c:v>8.7308853170899089E-3</c:v>
                </c:pt>
                <c:pt idx="215">
                  <c:v>9.4789957805890002E-3</c:v>
                </c:pt>
                <c:pt idx="216">
                  <c:v>1.0238341172745143E-2</c:v>
                </c:pt>
                <c:pt idx="217">
                  <c:v>1.1296600724290499E-2</c:v>
                </c:pt>
                <c:pt idx="218">
                  <c:v>1.2237627499972727E-2</c:v>
                </c:pt>
                <c:pt idx="219">
                  <c:v>1.3085502791456824E-2</c:v>
                </c:pt>
                <c:pt idx="220">
                  <c:v>1.3043640365122299E-2</c:v>
                </c:pt>
                <c:pt idx="221">
                  <c:v>1.426234622767094E-2</c:v>
                </c:pt>
                <c:pt idx="222">
                  <c:v>1.5259940720824709E-2</c:v>
                </c:pt>
                <c:pt idx="223">
                  <c:v>1.6347456899533631E-2</c:v>
                </c:pt>
                <c:pt idx="224">
                  <c:v>1.7395660293630415E-2</c:v>
                </c:pt>
                <c:pt idx="225">
                  <c:v>1.8462829621136968E-2</c:v>
                </c:pt>
                <c:pt idx="226">
                  <c:v>1.9386700649464603E-2</c:v>
                </c:pt>
                <c:pt idx="227">
                  <c:v>2.0448706269190663E-2</c:v>
                </c:pt>
                <c:pt idx="228">
                  <c:v>2.1450666013158953E-2</c:v>
                </c:pt>
                <c:pt idx="229">
                  <c:v>2.2247260723508574E-2</c:v>
                </c:pt>
                <c:pt idx="230">
                  <c:v>1.9490782229192833E-2</c:v>
                </c:pt>
                <c:pt idx="231">
                  <c:v>2.0343409046142374E-2</c:v>
                </c:pt>
                <c:pt idx="232">
                  <c:v>2.1342740502926786E-2</c:v>
                </c:pt>
                <c:pt idx="233">
                  <c:v>2.2128500470507986E-2</c:v>
                </c:pt>
                <c:pt idx="234">
                  <c:v>2.2911966845280018E-2</c:v>
                </c:pt>
                <c:pt idx="235">
                  <c:v>2.385855232029253E-2</c:v>
                </c:pt>
                <c:pt idx="236">
                  <c:v>2.4767795844783377E-2</c:v>
                </c:pt>
                <c:pt idx="237">
                  <c:v>2.5702152793470351E-2</c:v>
                </c:pt>
                <c:pt idx="238">
                  <c:v>2.6453466450527457E-2</c:v>
                </c:pt>
                <c:pt idx="239">
                  <c:v>2.2535940063187002E-2</c:v>
                </c:pt>
                <c:pt idx="240">
                  <c:v>2.2519708110439855E-2</c:v>
                </c:pt>
                <c:pt idx="241">
                  <c:v>2.3229088242456061E-2</c:v>
                </c:pt>
                <c:pt idx="242">
                  <c:v>2.3852172387490243E-2</c:v>
                </c:pt>
                <c:pt idx="243">
                  <c:v>2.4423006320820034E-2</c:v>
                </c:pt>
                <c:pt idx="244">
                  <c:v>2.5424647490110818E-2</c:v>
                </c:pt>
                <c:pt idx="245">
                  <c:v>2.64181875928532E-2</c:v>
                </c:pt>
                <c:pt idx="246">
                  <c:v>2.7456160507911029E-2</c:v>
                </c:pt>
                <c:pt idx="247">
                  <c:v>2.8388682985546976E-2</c:v>
                </c:pt>
                <c:pt idx="248">
                  <c:v>2.9141329753120376E-2</c:v>
                </c:pt>
                <c:pt idx="249">
                  <c:v>2.9941623370919358E-2</c:v>
                </c:pt>
                <c:pt idx="250">
                  <c:v>2.6380718939750455E-2</c:v>
                </c:pt>
                <c:pt idx="251">
                  <c:v>2.7331052529172995E-2</c:v>
                </c:pt>
                <c:pt idx="252">
                  <c:v>2.844409873573097E-2</c:v>
                </c:pt>
                <c:pt idx="253">
                  <c:v>2.9418302173594309E-2</c:v>
                </c:pt>
                <c:pt idx="254">
                  <c:v>3.0388892395178436E-2</c:v>
                </c:pt>
                <c:pt idx="255">
                  <c:v>3.1135068438830071E-2</c:v>
                </c:pt>
                <c:pt idx="256">
                  <c:v>2.3061838159384739E-2</c:v>
                </c:pt>
                <c:pt idx="257">
                  <c:v>2.3227635805134178E-2</c:v>
                </c:pt>
                <c:pt idx="258">
                  <c:v>8.0218155848058685E-3</c:v>
                </c:pt>
                <c:pt idx="259">
                  <c:v>2.9317849184256136E-3</c:v>
                </c:pt>
                <c:pt idx="260">
                  <c:v>2.9643089874795904E-3</c:v>
                </c:pt>
                <c:pt idx="261">
                  <c:v>3.5923693026885389E-3</c:v>
                </c:pt>
                <c:pt idx="262">
                  <c:v>4.2499369367313142E-3</c:v>
                </c:pt>
                <c:pt idx="263">
                  <c:v>5.0840234637073095E-3</c:v>
                </c:pt>
                <c:pt idx="264">
                  <c:v>5.6074722337907147E-3</c:v>
                </c:pt>
                <c:pt idx="265">
                  <c:v>6.278290480605739E-3</c:v>
                </c:pt>
                <c:pt idx="266">
                  <c:v>7.0086363281722684E-3</c:v>
                </c:pt>
                <c:pt idx="267">
                  <c:v>7.6774304303081544E-3</c:v>
                </c:pt>
                <c:pt idx="268">
                  <c:v>8.5369319353251535E-3</c:v>
                </c:pt>
                <c:pt idx="269">
                  <c:v>9.5181593037888465E-3</c:v>
                </c:pt>
                <c:pt idx="270">
                  <c:v>8.9910794172630617E-3</c:v>
                </c:pt>
                <c:pt idx="271">
                  <c:v>1.0632291572110132E-2</c:v>
                </c:pt>
                <c:pt idx="272">
                  <c:v>1.2048392331373298E-2</c:v>
                </c:pt>
                <c:pt idx="273">
                  <c:v>1.3565561151313072E-2</c:v>
                </c:pt>
                <c:pt idx="274">
                  <c:v>1.5168140608305954E-2</c:v>
                </c:pt>
                <c:pt idx="275">
                  <c:v>1.6981801820754445E-2</c:v>
                </c:pt>
                <c:pt idx="276">
                  <c:v>1.8668226885642028E-2</c:v>
                </c:pt>
                <c:pt idx="277">
                  <c:v>2.04325629824995E-2</c:v>
                </c:pt>
                <c:pt idx="278">
                  <c:v>2.2246303262834857E-2</c:v>
                </c:pt>
                <c:pt idx="279">
                  <c:v>2.4040733825656226E-2</c:v>
                </c:pt>
                <c:pt idx="280">
                  <c:v>1.437358879235255E-2</c:v>
                </c:pt>
                <c:pt idx="281">
                  <c:v>1.5182013216016562E-2</c:v>
                </c:pt>
                <c:pt idx="282">
                  <c:v>1.5924221114246868E-2</c:v>
                </c:pt>
                <c:pt idx="283">
                  <c:v>1.6362472189695373E-2</c:v>
                </c:pt>
                <c:pt idx="284">
                  <c:v>1.7101932200779196E-2</c:v>
                </c:pt>
                <c:pt idx="285">
                  <c:v>1.7907223787247514E-2</c:v>
                </c:pt>
                <c:pt idx="286">
                  <c:v>1.8837624469912218E-2</c:v>
                </c:pt>
                <c:pt idx="287">
                  <c:v>1.9694923098424882E-2</c:v>
                </c:pt>
                <c:pt idx="288">
                  <c:v>2.0486193172700909E-2</c:v>
                </c:pt>
                <c:pt idx="289">
                  <c:v>2.1250456056389394E-2</c:v>
                </c:pt>
                <c:pt idx="290">
                  <c:v>2.5036869904373885E-2</c:v>
                </c:pt>
                <c:pt idx="291">
                  <c:v>3.9691447992608826E-2</c:v>
                </c:pt>
                <c:pt idx="292">
                  <c:v>4.255110907955538E-2</c:v>
                </c:pt>
                <c:pt idx="293">
                  <c:v>4.5402506469649967E-2</c:v>
                </c:pt>
                <c:pt idx="294">
                  <c:v>4.8252640138890864E-2</c:v>
                </c:pt>
                <c:pt idx="295">
                  <c:v>5.1233633280158883E-2</c:v>
                </c:pt>
                <c:pt idx="296">
                  <c:v>5.4591870521481296E-2</c:v>
                </c:pt>
                <c:pt idx="297">
                  <c:v>5.7813456021020365E-2</c:v>
                </c:pt>
                <c:pt idx="298">
                  <c:v>6.1090722198701063E-2</c:v>
                </c:pt>
                <c:pt idx="299">
                  <c:v>6.424494486881191E-2</c:v>
                </c:pt>
                <c:pt idx="300">
                  <c:v>6.7652479358713311E-2</c:v>
                </c:pt>
                <c:pt idx="301">
                  <c:v>5.4286167275612661E-2</c:v>
                </c:pt>
                <c:pt idx="302">
                  <c:v>5.686169970085754E-2</c:v>
                </c:pt>
                <c:pt idx="303">
                  <c:v>5.9401319461081133E-2</c:v>
                </c:pt>
                <c:pt idx="304">
                  <c:v>6.1892058680760885E-2</c:v>
                </c:pt>
                <c:pt idx="305">
                  <c:v>6.4796021288305222E-2</c:v>
                </c:pt>
                <c:pt idx="306">
                  <c:v>6.7300850625561792E-2</c:v>
                </c:pt>
                <c:pt idx="307">
                  <c:v>7.0005955219792332E-2</c:v>
                </c:pt>
                <c:pt idx="308">
                  <c:v>7.2307980476428682E-2</c:v>
                </c:pt>
                <c:pt idx="309">
                  <c:v>7.4465275365319189E-2</c:v>
                </c:pt>
                <c:pt idx="310">
                  <c:v>7.669393280272592E-2</c:v>
                </c:pt>
                <c:pt idx="311">
                  <c:v>6.6439425670855132E-2</c:v>
                </c:pt>
                <c:pt idx="312">
                  <c:v>6.8674272749331591E-2</c:v>
                </c:pt>
                <c:pt idx="313">
                  <c:v>7.0788877542843423E-2</c:v>
                </c:pt>
                <c:pt idx="314">
                  <c:v>7.265437841861358E-2</c:v>
                </c:pt>
                <c:pt idx="315">
                  <c:v>7.4808243254209886E-2</c:v>
                </c:pt>
                <c:pt idx="316">
                  <c:v>7.7386656067529744E-2</c:v>
                </c:pt>
                <c:pt idx="317">
                  <c:v>7.985915373938457E-2</c:v>
                </c:pt>
                <c:pt idx="318">
                  <c:v>8.2099231881168799E-2</c:v>
                </c:pt>
                <c:pt idx="319">
                  <c:v>8.3921149983339646E-2</c:v>
                </c:pt>
                <c:pt idx="320">
                  <c:v>6.3399824957486445E-2</c:v>
                </c:pt>
                <c:pt idx="321">
                  <c:v>5.3579445436598164E-2</c:v>
                </c:pt>
                <c:pt idx="322">
                  <c:v>5.6103915987695721E-2</c:v>
                </c:pt>
                <c:pt idx="323">
                  <c:v>5.8530556362945685E-2</c:v>
                </c:pt>
                <c:pt idx="324">
                  <c:v>6.0702974754384686E-2</c:v>
                </c:pt>
                <c:pt idx="325">
                  <c:v>6.3216603819269315E-2</c:v>
                </c:pt>
                <c:pt idx="326">
                  <c:v>6.5806082543093669E-2</c:v>
                </c:pt>
                <c:pt idx="327">
                  <c:v>6.8362594952934091E-2</c:v>
                </c:pt>
                <c:pt idx="328">
                  <c:v>7.0535909507839084E-2</c:v>
                </c:pt>
                <c:pt idx="329">
                  <c:v>7.2940423136510502E-2</c:v>
                </c:pt>
                <c:pt idx="330">
                  <c:v>7.5133818466991659E-2</c:v>
                </c:pt>
                <c:pt idx="331">
                  <c:v>7.7138707420991368E-2</c:v>
                </c:pt>
                <c:pt idx="332">
                  <c:v>5.6100317416869945E-2</c:v>
                </c:pt>
                <c:pt idx="333">
                  <c:v>5.7252122370380756E-2</c:v>
                </c:pt>
                <c:pt idx="334">
                  <c:v>5.8798576689448108E-2</c:v>
                </c:pt>
                <c:pt idx="335">
                  <c:v>6.0412882797166438E-2</c:v>
                </c:pt>
                <c:pt idx="336">
                  <c:v>6.2004324049660456E-2</c:v>
                </c:pt>
                <c:pt idx="337">
                  <c:v>6.3400376077444573E-2</c:v>
                </c:pt>
                <c:pt idx="338">
                  <c:v>6.4510919685934462E-2</c:v>
                </c:pt>
                <c:pt idx="339">
                  <c:v>6.6369322765837069E-2</c:v>
                </c:pt>
                <c:pt idx="340">
                  <c:v>6.7885210821917188E-2</c:v>
                </c:pt>
                <c:pt idx="341">
                  <c:v>6.9914920127232508E-2</c:v>
                </c:pt>
                <c:pt idx="342">
                  <c:v>8.8530885508741206E-2</c:v>
                </c:pt>
                <c:pt idx="343">
                  <c:v>8.9801132109504939E-2</c:v>
                </c:pt>
                <c:pt idx="344">
                  <c:v>9.1166985787739518E-2</c:v>
                </c:pt>
                <c:pt idx="345">
                  <c:v>9.2232462969499163E-2</c:v>
                </c:pt>
                <c:pt idx="346">
                  <c:v>9.3685139209276819E-2</c:v>
                </c:pt>
                <c:pt idx="347">
                  <c:v>0.11239652827949458</c:v>
                </c:pt>
                <c:pt idx="348">
                  <c:v>0.13404646322453098</c:v>
                </c:pt>
                <c:pt idx="349">
                  <c:v>0.13561602264663386</c:v>
                </c:pt>
                <c:pt idx="350">
                  <c:v>0.13792652782216885</c:v>
                </c:pt>
                <c:pt idx="351">
                  <c:v>0.14035249981499637</c:v>
                </c:pt>
                <c:pt idx="352">
                  <c:v>0.14247551282549822</c:v>
                </c:pt>
                <c:pt idx="353">
                  <c:v>0.14486509989349988</c:v>
                </c:pt>
                <c:pt idx="354">
                  <c:v>0.14668096902492134</c:v>
                </c:pt>
                <c:pt idx="355">
                  <c:v>3.6552402544856644E-2</c:v>
                </c:pt>
                <c:pt idx="356">
                  <c:v>5.496047516511525E-2</c:v>
                </c:pt>
                <c:pt idx="357">
                  <c:v>4.5864643938785053E-2</c:v>
                </c:pt>
                <c:pt idx="358">
                  <c:v>5.2865854729540057E-2</c:v>
                </c:pt>
                <c:pt idx="359">
                  <c:v>5.4122316465721756E-2</c:v>
                </c:pt>
                <c:pt idx="360">
                  <c:v>5.8570992420537864E-2</c:v>
                </c:pt>
                <c:pt idx="361">
                  <c:v>5.0798960917164453E-2</c:v>
                </c:pt>
                <c:pt idx="362">
                  <c:v>5.2010151839744244E-2</c:v>
                </c:pt>
                <c:pt idx="363">
                  <c:v>5.3333410079354729E-2</c:v>
                </c:pt>
                <c:pt idx="364">
                  <c:v>5.4205872777866294E-2</c:v>
                </c:pt>
                <c:pt idx="365">
                  <c:v>6.009933417311638E-2</c:v>
                </c:pt>
                <c:pt idx="366">
                  <c:v>5.15706887207018E-2</c:v>
                </c:pt>
                <c:pt idx="367">
                  <c:v>5.2699247685511548E-2</c:v>
                </c:pt>
                <c:pt idx="368">
                  <c:v>5.3647919013144432E-2</c:v>
                </c:pt>
                <c:pt idx="369">
                  <c:v>5.465406736515882E-2</c:v>
                </c:pt>
                <c:pt idx="370">
                  <c:v>5.5641451374136813E-2</c:v>
                </c:pt>
                <c:pt idx="371">
                  <c:v>5.6565207341881432E-2</c:v>
                </c:pt>
                <c:pt idx="372">
                  <c:v>5.7683511160044491E-2</c:v>
                </c:pt>
                <c:pt idx="373">
                  <c:v>5.8896745873832056E-2</c:v>
                </c:pt>
                <c:pt idx="374">
                  <c:v>5.0639781494730765E-2</c:v>
                </c:pt>
                <c:pt idx="375">
                  <c:v>4.4558451749901605E-2</c:v>
                </c:pt>
                <c:pt idx="376">
                  <c:v>6.7904566188392912E-2</c:v>
                </c:pt>
                <c:pt idx="377">
                  <c:v>6.9255075306225738E-2</c:v>
                </c:pt>
                <c:pt idx="378">
                  <c:v>7.0374849686524868E-2</c:v>
                </c:pt>
                <c:pt idx="379">
                  <c:v>7.1297559960818851E-2</c:v>
                </c:pt>
                <c:pt idx="380">
                  <c:v>2.5276802701305029E-2</c:v>
                </c:pt>
                <c:pt idx="381">
                  <c:v>4.229502700643626E-2</c:v>
                </c:pt>
                <c:pt idx="382">
                  <c:v>1.8090207786812203E-2</c:v>
                </c:pt>
                <c:pt idx="383">
                  <c:v>9.9137394258492374E-3</c:v>
                </c:pt>
                <c:pt idx="384">
                  <c:v>4.3400681035572615E-6</c:v>
                </c:pt>
                <c:pt idx="385">
                  <c:v>4.2310645997179963E-5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8.1160610364534741E-7</c:v>
                </c:pt>
                <c:pt idx="450">
                  <c:v>5.0325003109869934E-6</c:v>
                </c:pt>
                <c:pt idx="451">
                  <c:v>1.238002789446693E-5</c:v>
                </c:pt>
                <c:pt idx="452">
                  <c:v>2.0634675676110371E-5</c:v>
                </c:pt>
                <c:pt idx="453">
                  <c:v>3.4589497530484365E-5</c:v>
                </c:pt>
                <c:pt idx="454">
                  <c:v>5.2878947845033565E-5</c:v>
                </c:pt>
                <c:pt idx="455">
                  <c:v>7.3480032152039868E-5</c:v>
                </c:pt>
                <c:pt idx="456">
                  <c:v>1.0117458901048918E-4</c:v>
                </c:pt>
                <c:pt idx="457">
                  <c:v>1.1718716537910687E-4</c:v>
                </c:pt>
                <c:pt idx="458">
                  <c:v>8.6392429083931806E-5</c:v>
                </c:pt>
                <c:pt idx="459">
                  <c:v>1.6283478450280353E-4</c:v>
                </c:pt>
                <c:pt idx="460">
                  <c:v>2.2321368483274793E-4</c:v>
                </c:pt>
                <c:pt idx="461">
                  <c:v>2.8250372559366179E-4</c:v>
                </c:pt>
                <c:pt idx="462">
                  <c:v>1.1058866983948509E-4</c:v>
                </c:pt>
                <c:pt idx="463">
                  <c:v>1.1422954478185937E-4</c:v>
                </c:pt>
                <c:pt idx="464">
                  <c:v>3.7407702817393487E-4</c:v>
                </c:pt>
                <c:pt idx="465">
                  <c:v>2.1228915104473889E-4</c:v>
                </c:pt>
                <c:pt idx="466">
                  <c:v>3.7956206565994141E-4</c:v>
                </c:pt>
                <c:pt idx="467">
                  <c:v>3.3460280682298264E-4</c:v>
                </c:pt>
                <c:pt idx="468">
                  <c:v>5.4344734403174544E-4</c:v>
                </c:pt>
                <c:pt idx="469">
                  <c:v>6.4255563077095972E-4</c:v>
                </c:pt>
                <c:pt idx="470">
                  <c:v>7.2780336736124457E-4</c:v>
                </c:pt>
                <c:pt idx="471">
                  <c:v>4.2716466718490189E-4</c:v>
                </c:pt>
                <c:pt idx="472">
                  <c:v>7.2030160002200595E-4</c:v>
                </c:pt>
                <c:pt idx="473">
                  <c:v>5.4540709203180679E-4</c:v>
                </c:pt>
                <c:pt idx="474">
                  <c:v>1.1446685412989416E-3</c:v>
                </c:pt>
                <c:pt idx="475">
                  <c:v>1.1159178348657767E-3</c:v>
                </c:pt>
                <c:pt idx="476">
                  <c:v>9.9800026604736965E-4</c:v>
                </c:pt>
                <c:pt idx="477">
                  <c:v>1.3154838203577198E-3</c:v>
                </c:pt>
                <c:pt idx="478">
                  <c:v>1.174342373854683E-3</c:v>
                </c:pt>
                <c:pt idx="479">
                  <c:v>1.2451061025568672E-3</c:v>
                </c:pt>
                <c:pt idx="480">
                  <c:v>1.7349122498643925E-3</c:v>
                </c:pt>
                <c:pt idx="481">
                  <c:v>1.1317491333395447E-3</c:v>
                </c:pt>
                <c:pt idx="482">
                  <c:v>7.8055680885553156E-4</c:v>
                </c:pt>
                <c:pt idx="483">
                  <c:v>8.0468972848568403E-4</c:v>
                </c:pt>
                <c:pt idx="484">
                  <c:v>1.5828294993197747E-4</c:v>
                </c:pt>
                <c:pt idx="485">
                  <c:v>2.7068662886441683E-4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3.4669266504134056E-6</c:v>
                </c:pt>
                <c:pt idx="506">
                  <c:v>4.7895415792181895E-6</c:v>
                </c:pt>
                <c:pt idx="507">
                  <c:v>0</c:v>
                </c:pt>
                <c:pt idx="508">
                  <c:v>8.0855532489209969E-9</c:v>
                </c:pt>
                <c:pt idx="509">
                  <c:v>9.1454261049420984E-6</c:v>
                </c:pt>
                <c:pt idx="510">
                  <c:v>1.565619392471675E-5</c:v>
                </c:pt>
                <c:pt idx="511">
                  <c:v>6.2792746413562595E-5</c:v>
                </c:pt>
                <c:pt idx="512">
                  <c:v>2.6049128686003388E-6</c:v>
                </c:pt>
                <c:pt idx="513">
                  <c:v>3.5838376708748198E-5</c:v>
                </c:pt>
                <c:pt idx="514">
                  <c:v>1.3275994087013848E-4</c:v>
                </c:pt>
                <c:pt idx="515">
                  <c:v>2.2555597931861758E-4</c:v>
                </c:pt>
                <c:pt idx="516">
                  <c:v>3.3603378440074825E-4</c:v>
                </c:pt>
                <c:pt idx="517">
                  <c:v>4.5814850805819802E-4</c:v>
                </c:pt>
                <c:pt idx="518">
                  <c:v>7.2365921964136508E-4</c:v>
                </c:pt>
                <c:pt idx="519">
                  <c:v>3.9548898234767466E-4</c:v>
                </c:pt>
                <c:pt idx="520">
                  <c:v>8.8902415449173405E-4</c:v>
                </c:pt>
                <c:pt idx="521">
                  <c:v>9.6108569905615647E-4</c:v>
                </c:pt>
                <c:pt idx="522">
                  <c:v>1.2788645986962046E-3</c:v>
                </c:pt>
                <c:pt idx="523">
                  <c:v>1.7198601194524032E-3</c:v>
                </c:pt>
                <c:pt idx="524">
                  <c:v>2.0112200892831657E-3</c:v>
                </c:pt>
                <c:pt idx="525">
                  <c:v>2.28097792833177E-3</c:v>
                </c:pt>
                <c:pt idx="526">
                  <c:v>2.5922724358388937E-3</c:v>
                </c:pt>
                <c:pt idx="527">
                  <c:v>3.0843731233133518E-3</c:v>
                </c:pt>
                <c:pt idx="528">
                  <c:v>3.3947752619458483E-3</c:v>
                </c:pt>
                <c:pt idx="529">
                  <c:v>3.8422869391847867E-3</c:v>
                </c:pt>
                <c:pt idx="530">
                  <c:v>4.3721716902468252E-3</c:v>
                </c:pt>
                <c:pt idx="531">
                  <c:v>4.8662509637216527E-3</c:v>
                </c:pt>
                <c:pt idx="532">
                  <c:v>5.3515189791815392E-3</c:v>
                </c:pt>
                <c:pt idx="533">
                  <c:v>5.4319936784324148E-3</c:v>
                </c:pt>
                <c:pt idx="534">
                  <c:v>5.7696006046831089E-3</c:v>
                </c:pt>
                <c:pt idx="535">
                  <c:v>6.1723821765695356E-3</c:v>
                </c:pt>
                <c:pt idx="536">
                  <c:v>6.5615471343672899E-3</c:v>
                </c:pt>
                <c:pt idx="537">
                  <c:v>6.9848559686346064E-3</c:v>
                </c:pt>
                <c:pt idx="538">
                  <c:v>7.5420129627360253E-3</c:v>
                </c:pt>
                <c:pt idx="539">
                  <c:v>8.2333840030039511E-3</c:v>
                </c:pt>
                <c:pt idx="540">
                  <c:v>7.1441466455293354E-3</c:v>
                </c:pt>
                <c:pt idx="541">
                  <c:v>6.2173962361314391E-3</c:v>
                </c:pt>
                <c:pt idx="542">
                  <c:v>1.095209462385985E-2</c:v>
                </c:pt>
                <c:pt idx="543">
                  <c:v>1.1599039446703777E-2</c:v>
                </c:pt>
                <c:pt idx="544">
                  <c:v>1.3150401142833622E-2</c:v>
                </c:pt>
                <c:pt idx="545">
                  <c:v>1.4172953113211602E-2</c:v>
                </c:pt>
                <c:pt idx="546">
                  <c:v>1.1727939785089323E-2</c:v>
                </c:pt>
                <c:pt idx="547">
                  <c:v>1.0754785024700663E-2</c:v>
                </c:pt>
                <c:pt idx="548">
                  <c:v>5.6592726902673944E-3</c:v>
                </c:pt>
                <c:pt idx="549">
                  <c:v>4.1155443759992678E-3</c:v>
                </c:pt>
                <c:pt idx="550">
                  <c:v>6.1164482772159247E-3</c:v>
                </c:pt>
                <c:pt idx="551">
                  <c:v>6.6118185753876874E-3</c:v>
                </c:pt>
                <c:pt idx="552">
                  <c:v>7.1419287089947714E-3</c:v>
                </c:pt>
                <c:pt idx="553">
                  <c:v>7.976868140735038E-3</c:v>
                </c:pt>
                <c:pt idx="554">
                  <c:v>8.7320471203052256E-3</c:v>
                </c:pt>
                <c:pt idx="555">
                  <c:v>9.5305220063562606E-3</c:v>
                </c:pt>
                <c:pt idx="556">
                  <c:v>2.8374496684184093E-3</c:v>
                </c:pt>
                <c:pt idx="557">
                  <c:v>2.0512609968533062E-6</c:v>
                </c:pt>
                <c:pt idx="558">
                  <c:v>9.5396123604305318E-5</c:v>
                </c:pt>
                <c:pt idx="559">
                  <c:v>2.1077281614572494E-4</c:v>
                </c:pt>
                <c:pt idx="560">
                  <c:v>5.0796968359121211E-4</c:v>
                </c:pt>
                <c:pt idx="561">
                  <c:v>8.6273490071096782E-4</c:v>
                </c:pt>
                <c:pt idx="562">
                  <c:v>1.1541273370170406E-3</c:v>
                </c:pt>
                <c:pt idx="563">
                  <c:v>1.4656683789582617E-3</c:v>
                </c:pt>
                <c:pt idx="564">
                  <c:v>2.1554115109472614E-3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1.4821613677392002E-5</c:v>
                </c:pt>
                <c:pt idx="577">
                  <c:v>7.891305507722938E-5</c:v>
                </c:pt>
                <c:pt idx="578">
                  <c:v>1.1094968935012008E-4</c:v>
                </c:pt>
                <c:pt idx="579">
                  <c:v>5.0582788295424274E-4</c:v>
                </c:pt>
                <c:pt idx="580">
                  <c:v>6.5602523541558814E-4</c:v>
                </c:pt>
                <c:pt idx="581">
                  <c:v>1.0464569587487768E-3</c:v>
                </c:pt>
                <c:pt idx="582">
                  <c:v>1.3264851832119424E-3</c:v>
                </c:pt>
                <c:pt idx="583">
                  <c:v>1.8224057060102071E-3</c:v>
                </c:pt>
                <c:pt idx="584">
                  <c:v>2.4211433221939084E-3</c:v>
                </c:pt>
                <c:pt idx="585">
                  <c:v>3.0085636450212592E-3</c:v>
                </c:pt>
                <c:pt idx="586">
                  <c:v>3.6602688167413073E-3</c:v>
                </c:pt>
                <c:pt idx="587">
                  <c:v>4.4462707678534236E-3</c:v>
                </c:pt>
                <c:pt idx="588">
                  <c:v>5.0666048178437091E-3</c:v>
                </c:pt>
                <c:pt idx="589">
                  <c:v>5.6762898264633346E-3</c:v>
                </c:pt>
                <c:pt idx="590">
                  <c:v>6.2420520652717946E-3</c:v>
                </c:pt>
                <c:pt idx="591">
                  <c:v>6.8653226185560129E-3</c:v>
                </c:pt>
                <c:pt idx="592">
                  <c:v>6.9263868098828289E-3</c:v>
                </c:pt>
                <c:pt idx="593">
                  <c:v>7.6001441290033979E-3</c:v>
                </c:pt>
                <c:pt idx="594">
                  <c:v>8.3364482361066479E-3</c:v>
                </c:pt>
                <c:pt idx="595">
                  <c:v>9.2966352550799894E-3</c:v>
                </c:pt>
                <c:pt idx="596">
                  <c:v>5.9316832942519129E-3</c:v>
                </c:pt>
                <c:pt idx="597">
                  <c:v>7.5591312999300723E-3</c:v>
                </c:pt>
                <c:pt idx="598">
                  <c:v>5.8636037826237239E-3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4.8630440484995172E-5</c:v>
                </c:pt>
                <c:pt idx="607">
                  <c:v>1.6932042590133377E-4</c:v>
                </c:pt>
                <c:pt idx="608">
                  <c:v>3.333478963785718E-4</c:v>
                </c:pt>
                <c:pt idx="609">
                  <c:v>5.5125207194464318E-4</c:v>
                </c:pt>
                <c:pt idx="610">
                  <c:v>8.335864896995089E-4</c:v>
                </c:pt>
                <c:pt idx="611">
                  <c:v>1.2840097625605854E-3</c:v>
                </c:pt>
                <c:pt idx="612">
                  <c:v>1.8831324425632519E-3</c:v>
                </c:pt>
                <c:pt idx="613">
                  <c:v>2.3648050335917355E-3</c:v>
                </c:pt>
                <c:pt idx="614">
                  <c:v>2.8292347407628919E-3</c:v>
                </c:pt>
                <c:pt idx="615">
                  <c:v>3.1979278762574678E-3</c:v>
                </c:pt>
                <c:pt idx="616">
                  <c:v>3.0389142755110057E-3</c:v>
                </c:pt>
                <c:pt idx="617">
                  <c:v>3.4861242954528134E-3</c:v>
                </c:pt>
                <c:pt idx="618">
                  <c:v>4.2239129957879502E-3</c:v>
                </c:pt>
                <c:pt idx="619">
                  <c:v>4.9402381391763913E-3</c:v>
                </c:pt>
                <c:pt idx="620">
                  <c:v>5.6459012142344896E-3</c:v>
                </c:pt>
                <c:pt idx="621">
                  <c:v>3.461610850511472E-3</c:v>
                </c:pt>
                <c:pt idx="622">
                  <c:v>4.1776497168249322E-3</c:v>
                </c:pt>
                <c:pt idx="623">
                  <c:v>7.3173112421627844E-4</c:v>
                </c:pt>
                <c:pt idx="624">
                  <c:v>0</c:v>
                </c:pt>
                <c:pt idx="625">
                  <c:v>2.5240806981180801E-5</c:v>
                </c:pt>
                <c:pt idx="626">
                  <c:v>6.3466030562684143E-5</c:v>
                </c:pt>
                <c:pt idx="627">
                  <c:v>2.0421467545503571E-4</c:v>
                </c:pt>
                <c:pt idx="628">
                  <c:v>3.407410804521491E-4</c:v>
                </c:pt>
                <c:pt idx="629">
                  <c:v>5.3977586468344555E-4</c:v>
                </c:pt>
                <c:pt idx="630">
                  <c:v>8.1057629638279886E-4</c:v>
                </c:pt>
                <c:pt idx="631">
                  <c:v>1.1690215562082352E-3</c:v>
                </c:pt>
                <c:pt idx="632">
                  <c:v>1.4675578137702302E-3</c:v>
                </c:pt>
                <c:pt idx="633">
                  <c:v>2.0447789002514382E-3</c:v>
                </c:pt>
                <c:pt idx="634">
                  <c:v>2.7186500374288517E-3</c:v>
                </c:pt>
                <c:pt idx="635">
                  <c:v>3.3812450262110491E-3</c:v>
                </c:pt>
                <c:pt idx="636">
                  <c:v>4.596141028440694E-3</c:v>
                </c:pt>
                <c:pt idx="637">
                  <c:v>4.527523786177174E-3</c:v>
                </c:pt>
                <c:pt idx="638">
                  <c:v>5.5479500395592303E-3</c:v>
                </c:pt>
                <c:pt idx="639">
                  <c:v>6.6655729183253123E-3</c:v>
                </c:pt>
                <c:pt idx="640">
                  <c:v>7.7233207080489082E-3</c:v>
                </c:pt>
                <c:pt idx="641">
                  <c:v>8.8461478195131019E-3</c:v>
                </c:pt>
                <c:pt idx="642">
                  <c:v>1.0156965230940812E-2</c:v>
                </c:pt>
                <c:pt idx="643">
                  <c:v>1.1506512056609196E-2</c:v>
                </c:pt>
                <c:pt idx="644">
                  <c:v>1.2895185097354983E-2</c:v>
                </c:pt>
                <c:pt idx="645">
                  <c:v>1.4477157116994238E-2</c:v>
                </c:pt>
                <c:pt idx="646">
                  <c:v>1.5988496186256335E-2</c:v>
                </c:pt>
                <c:pt idx="647">
                  <c:v>1.6643548783183179E-2</c:v>
                </c:pt>
                <c:pt idx="648">
                  <c:v>1.4603932739480173E-2</c:v>
                </c:pt>
                <c:pt idx="649">
                  <c:v>1.7288906115295901E-2</c:v>
                </c:pt>
                <c:pt idx="650">
                  <c:v>1.8726557048273605E-2</c:v>
                </c:pt>
                <c:pt idx="651">
                  <c:v>2.0267042972549377E-2</c:v>
                </c:pt>
                <c:pt idx="652">
                  <c:v>2.1884105055895962E-2</c:v>
                </c:pt>
                <c:pt idx="653">
                  <c:v>2.35782995001379E-2</c:v>
                </c:pt>
                <c:pt idx="654">
                  <c:v>2.5385722571748578E-2</c:v>
                </c:pt>
                <c:pt idx="655">
                  <c:v>2.7218120654462039E-2</c:v>
                </c:pt>
                <c:pt idx="656">
                  <c:v>2.8874932892046824E-2</c:v>
                </c:pt>
                <c:pt idx="657">
                  <c:v>3.07429806919674E-2</c:v>
                </c:pt>
                <c:pt idx="658">
                  <c:v>3.2595284117818445E-2</c:v>
                </c:pt>
                <c:pt idx="659">
                  <c:v>3.4862087833495786E-2</c:v>
                </c:pt>
                <c:pt idx="660">
                  <c:v>2.3013311512569919E-2</c:v>
                </c:pt>
                <c:pt idx="661">
                  <c:v>2.5835277745184328E-2</c:v>
                </c:pt>
                <c:pt idx="662">
                  <c:v>2.7337186629056247E-2</c:v>
                </c:pt>
                <c:pt idx="663">
                  <c:v>2.8717743047582334E-2</c:v>
                </c:pt>
                <c:pt idx="664">
                  <c:v>3.0090859385003103E-2</c:v>
                </c:pt>
                <c:pt idx="665">
                  <c:v>3.0910683182469839E-2</c:v>
                </c:pt>
                <c:pt idx="666">
                  <c:v>3.1597064759337636E-2</c:v>
                </c:pt>
                <c:pt idx="667">
                  <c:v>3.2116602319483503E-2</c:v>
                </c:pt>
                <c:pt idx="668">
                  <c:v>3.3278249880978016E-2</c:v>
                </c:pt>
                <c:pt idx="669">
                  <c:v>3.4775419238132217E-2</c:v>
                </c:pt>
                <c:pt idx="670">
                  <c:v>3.638423573412277E-2</c:v>
                </c:pt>
                <c:pt idx="671">
                  <c:v>2.2979859155182865E-2</c:v>
                </c:pt>
                <c:pt idx="672">
                  <c:v>2.3516326839017457E-2</c:v>
                </c:pt>
                <c:pt idx="673">
                  <c:v>3.4866794817572141E-2</c:v>
                </c:pt>
                <c:pt idx="674">
                  <c:v>4.0403489351865454E-2</c:v>
                </c:pt>
                <c:pt idx="675">
                  <c:v>4.2175723299600482E-2</c:v>
                </c:pt>
                <c:pt idx="676">
                  <c:v>4.3870533613435625E-2</c:v>
                </c:pt>
                <c:pt idx="677">
                  <c:v>4.5368307908543355E-2</c:v>
                </c:pt>
                <c:pt idx="678">
                  <c:v>4.7022665639656881E-2</c:v>
                </c:pt>
                <c:pt idx="679">
                  <c:v>4.8803861924164083E-2</c:v>
                </c:pt>
                <c:pt idx="680">
                  <c:v>5.0478661097761598E-2</c:v>
                </c:pt>
                <c:pt idx="681">
                  <c:v>5.2311276465277667E-2</c:v>
                </c:pt>
                <c:pt idx="682">
                  <c:v>5.4284755984707285E-2</c:v>
                </c:pt>
                <c:pt idx="683">
                  <c:v>5.5807250334277858E-2</c:v>
                </c:pt>
                <c:pt idx="684">
                  <c:v>4.6550100916762413E-2</c:v>
                </c:pt>
                <c:pt idx="685">
                  <c:v>4.800204006944666E-2</c:v>
                </c:pt>
                <c:pt idx="686">
                  <c:v>4.9492860029012008E-2</c:v>
                </c:pt>
                <c:pt idx="687">
                  <c:v>5.0907022413193039E-2</c:v>
                </c:pt>
                <c:pt idx="688">
                  <c:v>5.2277948973712657E-2</c:v>
                </c:pt>
                <c:pt idx="689">
                  <c:v>5.372211797655338E-2</c:v>
                </c:pt>
                <c:pt idx="690">
                  <c:v>5.5274966575870201E-2</c:v>
                </c:pt>
                <c:pt idx="691">
                  <c:v>5.6835344788850516E-2</c:v>
                </c:pt>
                <c:pt idx="692">
                  <c:v>5.8460567241642392E-2</c:v>
                </c:pt>
                <c:pt idx="693">
                  <c:v>4.0468645508960448E-2</c:v>
                </c:pt>
                <c:pt idx="694">
                  <c:v>7.3634238121256676E-2</c:v>
                </c:pt>
                <c:pt idx="695">
                  <c:v>7.614347357501651E-2</c:v>
                </c:pt>
                <c:pt idx="696">
                  <c:v>7.9245705351955159E-2</c:v>
                </c:pt>
                <c:pt idx="697">
                  <c:v>8.2169752849360136E-2</c:v>
                </c:pt>
                <c:pt idx="698">
                  <c:v>8.5237648093113155E-2</c:v>
                </c:pt>
                <c:pt idx="699">
                  <c:v>8.8277579313203694E-2</c:v>
                </c:pt>
                <c:pt idx="700">
                  <c:v>9.1280251847897301E-2</c:v>
                </c:pt>
                <c:pt idx="701">
                  <c:v>9.4576618404158291E-2</c:v>
                </c:pt>
                <c:pt idx="702">
                  <c:v>9.754333643666907E-2</c:v>
                </c:pt>
                <c:pt idx="703">
                  <c:v>0.10075766730103299</c:v>
                </c:pt>
                <c:pt idx="704">
                  <c:v>8.0651183320602338E-2</c:v>
                </c:pt>
                <c:pt idx="705">
                  <c:v>8.2897278104393318E-2</c:v>
                </c:pt>
                <c:pt idx="706">
                  <c:v>8.512068589181114E-2</c:v>
                </c:pt>
                <c:pt idx="707">
                  <c:v>8.6141767594573634E-2</c:v>
                </c:pt>
                <c:pt idx="708">
                  <c:v>8.74098122956702E-2</c:v>
                </c:pt>
                <c:pt idx="709">
                  <c:v>0.10515786116214441</c:v>
                </c:pt>
                <c:pt idx="710">
                  <c:v>6.6898140302920003E-2</c:v>
                </c:pt>
                <c:pt idx="711">
                  <c:v>3.3985094118755811E-2</c:v>
                </c:pt>
                <c:pt idx="712">
                  <c:v>6.037523481493526E-3</c:v>
                </c:pt>
                <c:pt idx="713">
                  <c:v>5.397980644062393E-3</c:v>
                </c:pt>
                <c:pt idx="714">
                  <c:v>5.956092880114984E-3</c:v>
                </c:pt>
                <c:pt idx="715">
                  <c:v>6.4623681661696341E-3</c:v>
                </c:pt>
                <c:pt idx="716">
                  <c:v>6.9095696982781046E-3</c:v>
                </c:pt>
                <c:pt idx="717">
                  <c:v>7.509666989755197E-3</c:v>
                </c:pt>
                <c:pt idx="718">
                  <c:v>7.9362411074514576E-3</c:v>
                </c:pt>
                <c:pt idx="719">
                  <c:v>8.4286376848337029E-3</c:v>
                </c:pt>
                <c:pt idx="720">
                  <c:v>7.7185731589740625E-3</c:v>
                </c:pt>
                <c:pt idx="721">
                  <c:v>1.0030998798342773E-2</c:v>
                </c:pt>
                <c:pt idx="722">
                  <c:v>1.091314820718018E-2</c:v>
                </c:pt>
                <c:pt idx="723">
                  <c:v>1.1745164407094614E-2</c:v>
                </c:pt>
                <c:pt idx="724">
                  <c:v>1.2571663947193824E-2</c:v>
                </c:pt>
                <c:pt idx="725">
                  <c:v>1.31029424320255E-2</c:v>
                </c:pt>
                <c:pt idx="726">
                  <c:v>1.3942534601196023E-2</c:v>
                </c:pt>
                <c:pt idx="727">
                  <c:v>1.448673729076354E-2</c:v>
                </c:pt>
                <c:pt idx="728">
                  <c:v>1.4958078146811682E-2</c:v>
                </c:pt>
                <c:pt idx="729">
                  <c:v>2.3588392472108331E-3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TEST1year!$H$2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yyyy-mm-dd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TEST1year!$K$3:$K$732</c:f>
              <c:numCache>
                <c:formatCode>General</c:formatCode>
                <c:ptCount val="730"/>
                <c:pt idx="0">
                  <c:v>0.16392440250514087</c:v>
                </c:pt>
                <c:pt idx="1">
                  <c:v>0.16455208924122985</c:v>
                </c:pt>
                <c:pt idx="2">
                  <c:v>0.16515845856688119</c:v>
                </c:pt>
                <c:pt idx="3">
                  <c:v>0.16591556512695002</c:v>
                </c:pt>
                <c:pt idx="4">
                  <c:v>0.16681492696738187</c:v>
                </c:pt>
                <c:pt idx="5">
                  <c:v>0.1676928602246282</c:v>
                </c:pt>
                <c:pt idx="6">
                  <c:v>0.16827833943835346</c:v>
                </c:pt>
                <c:pt idx="7">
                  <c:v>0.16886863713564257</c:v>
                </c:pt>
                <c:pt idx="8">
                  <c:v>6.7853888668340842E-2</c:v>
                </c:pt>
                <c:pt idx="9">
                  <c:v>0.19329577141508253</c:v>
                </c:pt>
                <c:pt idx="10">
                  <c:v>0.15401159245727422</c:v>
                </c:pt>
                <c:pt idx="11">
                  <c:v>0.14113170903817018</c:v>
                </c:pt>
                <c:pt idx="12">
                  <c:v>0.26092484218285383</c:v>
                </c:pt>
                <c:pt idx="13">
                  <c:v>0.26225000911196761</c:v>
                </c:pt>
                <c:pt idx="14">
                  <c:v>0.26318613779298544</c:v>
                </c:pt>
                <c:pt idx="15">
                  <c:v>0.26402027252738858</c:v>
                </c:pt>
                <c:pt idx="16">
                  <c:v>0.17793479884090971</c:v>
                </c:pt>
                <c:pt idx="17">
                  <c:v>0.28017655807740616</c:v>
                </c:pt>
                <c:pt idx="18">
                  <c:v>0.23543826213088381</c:v>
                </c:pt>
                <c:pt idx="19">
                  <c:v>0.15423513818267198</c:v>
                </c:pt>
                <c:pt idx="20">
                  <c:v>0.21690514518373777</c:v>
                </c:pt>
                <c:pt idx="21">
                  <c:v>0.12490089398840351</c:v>
                </c:pt>
                <c:pt idx="22">
                  <c:v>0.19212268982326816</c:v>
                </c:pt>
                <c:pt idx="23">
                  <c:v>0.2668856794651332</c:v>
                </c:pt>
                <c:pt idx="24">
                  <c:v>0.22392621733296239</c:v>
                </c:pt>
                <c:pt idx="25">
                  <c:v>0.22451708708782783</c:v>
                </c:pt>
                <c:pt idx="26">
                  <c:v>0.10702972326884709</c:v>
                </c:pt>
                <c:pt idx="27">
                  <c:v>0.14709029790600001</c:v>
                </c:pt>
                <c:pt idx="28">
                  <c:v>0.16280662888899999</c:v>
                </c:pt>
                <c:pt idx="29">
                  <c:v>4.4994590095600001E-2</c:v>
                </c:pt>
                <c:pt idx="30">
                  <c:v>0.19750814318599999</c:v>
                </c:pt>
                <c:pt idx="31">
                  <c:v>0.193076122963</c:v>
                </c:pt>
                <c:pt idx="32">
                  <c:v>0.193076122963</c:v>
                </c:pt>
                <c:pt idx="33">
                  <c:v>7.1026659360800007E-2</c:v>
                </c:pt>
                <c:pt idx="34">
                  <c:v>0.19713449265999999</c:v>
                </c:pt>
                <c:pt idx="35">
                  <c:v>0.193320108332</c:v>
                </c:pt>
                <c:pt idx="36">
                  <c:v>0.193320108332</c:v>
                </c:pt>
                <c:pt idx="37">
                  <c:v>0.193320108332</c:v>
                </c:pt>
                <c:pt idx="38">
                  <c:v>0.193320108332</c:v>
                </c:pt>
                <c:pt idx="39">
                  <c:v>0.19332289218673587</c:v>
                </c:pt>
                <c:pt idx="40">
                  <c:v>0.19333761077454531</c:v>
                </c:pt>
                <c:pt idx="41">
                  <c:v>0.19336583581296651</c:v>
                </c:pt>
                <c:pt idx="42">
                  <c:v>0.14785654120623448</c:v>
                </c:pt>
                <c:pt idx="43">
                  <c:v>0.10707895380847074</c:v>
                </c:pt>
                <c:pt idx="44">
                  <c:v>5.6992361394710686E-2</c:v>
                </c:pt>
                <c:pt idx="45">
                  <c:v>8.4121840554898436E-2</c:v>
                </c:pt>
                <c:pt idx="46">
                  <c:v>0.12052400427934996</c:v>
                </c:pt>
                <c:pt idx="47">
                  <c:v>0.15319861455148517</c:v>
                </c:pt>
                <c:pt idx="48">
                  <c:v>0.11088128375288817</c:v>
                </c:pt>
                <c:pt idx="49">
                  <c:v>2.2054685471E-2</c:v>
                </c:pt>
                <c:pt idx="50">
                  <c:v>6.9028770927399993E-2</c:v>
                </c:pt>
                <c:pt idx="51">
                  <c:v>9.8254964324499997E-2</c:v>
                </c:pt>
                <c:pt idx="52">
                  <c:v>6.1215411808300001E-2</c:v>
                </c:pt>
                <c:pt idx="53">
                  <c:v>0.154660584441</c:v>
                </c:pt>
                <c:pt idx="54">
                  <c:v>0.154660584441</c:v>
                </c:pt>
                <c:pt idx="55">
                  <c:v>0.14330052330900001</c:v>
                </c:pt>
                <c:pt idx="56">
                  <c:v>0.110858660392</c:v>
                </c:pt>
                <c:pt idx="57">
                  <c:v>0.101396068421</c:v>
                </c:pt>
                <c:pt idx="58">
                  <c:v>0.103709254729</c:v>
                </c:pt>
                <c:pt idx="59">
                  <c:v>0.12901867733399999</c:v>
                </c:pt>
                <c:pt idx="60">
                  <c:v>0.12901867733399999</c:v>
                </c:pt>
                <c:pt idx="61">
                  <c:v>0.13367024640299999</c:v>
                </c:pt>
                <c:pt idx="62">
                  <c:v>6.6448440070699999E-2</c:v>
                </c:pt>
                <c:pt idx="63">
                  <c:v>9.6610308030099998E-2</c:v>
                </c:pt>
                <c:pt idx="64">
                  <c:v>8.6372695871800007E-2</c:v>
                </c:pt>
                <c:pt idx="65">
                  <c:v>5.3172818970099997E-2</c:v>
                </c:pt>
                <c:pt idx="66">
                  <c:v>0.13276035006600001</c:v>
                </c:pt>
                <c:pt idx="67">
                  <c:v>0.13081888377699999</c:v>
                </c:pt>
                <c:pt idx="68">
                  <c:v>0.114237289177</c:v>
                </c:pt>
                <c:pt idx="69">
                  <c:v>0.112218323378</c:v>
                </c:pt>
                <c:pt idx="70">
                  <c:v>0.112218323378</c:v>
                </c:pt>
                <c:pt idx="71">
                  <c:v>0.112218323378</c:v>
                </c:pt>
                <c:pt idx="72">
                  <c:v>0.112218323378</c:v>
                </c:pt>
                <c:pt idx="73">
                  <c:v>0.112218323378</c:v>
                </c:pt>
                <c:pt idx="74">
                  <c:v>0.112218323378</c:v>
                </c:pt>
                <c:pt idx="75">
                  <c:v>0.112218323378</c:v>
                </c:pt>
                <c:pt idx="76">
                  <c:v>0.112218323378</c:v>
                </c:pt>
                <c:pt idx="77">
                  <c:v>0.112218323378</c:v>
                </c:pt>
                <c:pt idx="78">
                  <c:v>0.11221931800071552</c:v>
                </c:pt>
                <c:pt idx="79">
                  <c:v>9.1409351924510759E-2</c:v>
                </c:pt>
                <c:pt idx="80">
                  <c:v>9.1413827149242122E-2</c:v>
                </c:pt>
                <c:pt idx="81">
                  <c:v>9.142206910499906E-2</c:v>
                </c:pt>
                <c:pt idx="82">
                  <c:v>9.1431603465267908E-2</c:v>
                </c:pt>
                <c:pt idx="83">
                  <c:v>9.1440833738557298E-2</c:v>
                </c:pt>
                <c:pt idx="84">
                  <c:v>9.1448071669928216E-2</c:v>
                </c:pt>
                <c:pt idx="85">
                  <c:v>3.9224720834999997E-2</c:v>
                </c:pt>
                <c:pt idx="86">
                  <c:v>8.7885231976200004E-2</c:v>
                </c:pt>
                <c:pt idx="87">
                  <c:v>0.10051569690999999</c:v>
                </c:pt>
                <c:pt idx="88">
                  <c:v>0.107171879523</c:v>
                </c:pt>
                <c:pt idx="89">
                  <c:v>7.3356350665E-2</c:v>
                </c:pt>
                <c:pt idx="90">
                  <c:v>7.3356350665E-2</c:v>
                </c:pt>
                <c:pt idx="91">
                  <c:v>7.1260745214799998E-2</c:v>
                </c:pt>
                <c:pt idx="92">
                  <c:v>0.109474637512</c:v>
                </c:pt>
                <c:pt idx="93">
                  <c:v>0.119895750432</c:v>
                </c:pt>
                <c:pt idx="94">
                  <c:v>0.106725030764</c:v>
                </c:pt>
                <c:pt idx="95">
                  <c:v>0.116112681016</c:v>
                </c:pt>
                <c:pt idx="96">
                  <c:v>0.10865564211786809</c:v>
                </c:pt>
                <c:pt idx="97">
                  <c:v>6.6089086703300007E-2</c:v>
                </c:pt>
                <c:pt idx="98">
                  <c:v>6.9959858951500004E-2</c:v>
                </c:pt>
                <c:pt idx="99">
                  <c:v>0.123584844129</c:v>
                </c:pt>
                <c:pt idx="100">
                  <c:v>0.121198911662</c:v>
                </c:pt>
                <c:pt idx="101">
                  <c:v>8.2563145005800004E-2</c:v>
                </c:pt>
                <c:pt idx="102">
                  <c:v>0.10345425810410414</c:v>
                </c:pt>
                <c:pt idx="103">
                  <c:v>0.10345654768480156</c:v>
                </c:pt>
                <c:pt idx="104">
                  <c:v>8.2040823521311312E-2</c:v>
                </c:pt>
                <c:pt idx="105">
                  <c:v>0.115413899119</c:v>
                </c:pt>
                <c:pt idx="106">
                  <c:v>2.1578261700699999E-2</c:v>
                </c:pt>
                <c:pt idx="107">
                  <c:v>3.6445196506199998E-2</c:v>
                </c:pt>
                <c:pt idx="108">
                  <c:v>8.0788998620899999E-2</c:v>
                </c:pt>
                <c:pt idx="109">
                  <c:v>0.13412288063899999</c:v>
                </c:pt>
                <c:pt idx="110">
                  <c:v>0.13412288063899999</c:v>
                </c:pt>
                <c:pt idx="111">
                  <c:v>0.13412288063899999</c:v>
                </c:pt>
                <c:pt idx="112">
                  <c:v>0.10574604779000001</c:v>
                </c:pt>
                <c:pt idx="113">
                  <c:v>3.7779667139200002E-2</c:v>
                </c:pt>
                <c:pt idx="114">
                  <c:v>0.1200672529331159</c:v>
                </c:pt>
                <c:pt idx="115">
                  <c:v>0.11392965145158744</c:v>
                </c:pt>
                <c:pt idx="116">
                  <c:v>0.11393670248384499</c:v>
                </c:pt>
                <c:pt idx="117">
                  <c:v>8.387162109126442E-2</c:v>
                </c:pt>
                <c:pt idx="118">
                  <c:v>3.1284218941007302E-2</c:v>
                </c:pt>
                <c:pt idx="119">
                  <c:v>0.1004407182603903</c:v>
                </c:pt>
                <c:pt idx="120">
                  <c:v>3.2849604204299998E-2</c:v>
                </c:pt>
                <c:pt idx="121">
                  <c:v>8.5483235776300001E-2</c:v>
                </c:pt>
                <c:pt idx="122">
                  <c:v>0.161291875645</c:v>
                </c:pt>
                <c:pt idx="123">
                  <c:v>0.18784202305600001</c:v>
                </c:pt>
                <c:pt idx="124">
                  <c:v>0.15445348833399999</c:v>
                </c:pt>
                <c:pt idx="125">
                  <c:v>0.122675894952</c:v>
                </c:pt>
                <c:pt idx="126">
                  <c:v>7.7864737129899997E-2</c:v>
                </c:pt>
                <c:pt idx="127">
                  <c:v>9.8192111934100004E-2</c:v>
                </c:pt>
                <c:pt idx="128">
                  <c:v>0.18054295552999999</c:v>
                </c:pt>
                <c:pt idx="129">
                  <c:v>0.18054295552999999</c:v>
                </c:pt>
                <c:pt idx="130">
                  <c:v>0.18054295552999999</c:v>
                </c:pt>
                <c:pt idx="131">
                  <c:v>8.6001350338700003E-2</c:v>
                </c:pt>
                <c:pt idx="132">
                  <c:v>0.21364236025</c:v>
                </c:pt>
                <c:pt idx="133">
                  <c:v>0.19820727972800001</c:v>
                </c:pt>
                <c:pt idx="134">
                  <c:v>0.19820727972800001</c:v>
                </c:pt>
                <c:pt idx="135">
                  <c:v>0.12816718093112167</c:v>
                </c:pt>
                <c:pt idx="136">
                  <c:v>0.16948344999750661</c:v>
                </c:pt>
                <c:pt idx="137">
                  <c:v>0.11568897902776761</c:v>
                </c:pt>
                <c:pt idx="138">
                  <c:v>6.2418157679683714E-2</c:v>
                </c:pt>
                <c:pt idx="139">
                  <c:v>0.11608390305566135</c:v>
                </c:pt>
                <c:pt idx="140">
                  <c:v>0.11772224243</c:v>
                </c:pt>
                <c:pt idx="141">
                  <c:v>0.131182193246</c:v>
                </c:pt>
                <c:pt idx="142">
                  <c:v>0.12908064523599999</c:v>
                </c:pt>
                <c:pt idx="143">
                  <c:v>0.16306520608799999</c:v>
                </c:pt>
                <c:pt idx="144">
                  <c:v>0.153636863963</c:v>
                </c:pt>
                <c:pt idx="145">
                  <c:v>0.153636863963</c:v>
                </c:pt>
                <c:pt idx="146">
                  <c:v>0.153636863963</c:v>
                </c:pt>
                <c:pt idx="147">
                  <c:v>5.2571907177199999E-2</c:v>
                </c:pt>
                <c:pt idx="148">
                  <c:v>0.21322775843899999</c:v>
                </c:pt>
                <c:pt idx="149">
                  <c:v>0.21322775843899999</c:v>
                </c:pt>
                <c:pt idx="150">
                  <c:v>0.21323278230453224</c:v>
                </c:pt>
                <c:pt idx="151">
                  <c:v>0.21327176166706896</c:v>
                </c:pt>
                <c:pt idx="152">
                  <c:v>0.21334225575703469</c:v>
                </c:pt>
                <c:pt idx="153">
                  <c:v>0.1212638999014775</c:v>
                </c:pt>
                <c:pt idx="154">
                  <c:v>8.3597156005099996E-2</c:v>
                </c:pt>
                <c:pt idx="155">
                  <c:v>0.17800276413499999</c:v>
                </c:pt>
                <c:pt idx="156">
                  <c:v>0.17800276413499999</c:v>
                </c:pt>
                <c:pt idx="157">
                  <c:v>0.17800276413499999</c:v>
                </c:pt>
                <c:pt idx="158">
                  <c:v>0.17800276413499999</c:v>
                </c:pt>
                <c:pt idx="159">
                  <c:v>0.15432676404599999</c:v>
                </c:pt>
                <c:pt idx="160">
                  <c:v>0.24786654870399999</c:v>
                </c:pt>
                <c:pt idx="161">
                  <c:v>0.24787315889877565</c:v>
                </c:pt>
                <c:pt idx="162">
                  <c:v>0.2479431846656088</c:v>
                </c:pt>
                <c:pt idx="163">
                  <c:v>0.24809695966495104</c:v>
                </c:pt>
                <c:pt idx="164">
                  <c:v>0.24836149537181271</c:v>
                </c:pt>
                <c:pt idx="165">
                  <c:v>0.24854014752981002</c:v>
                </c:pt>
                <c:pt idx="166">
                  <c:v>0.24874210111896586</c:v>
                </c:pt>
                <c:pt idx="167">
                  <c:v>4.21338466693E-2</c:v>
                </c:pt>
                <c:pt idx="168">
                  <c:v>0.125098602</c:v>
                </c:pt>
                <c:pt idx="169">
                  <c:v>0.20864523733199999</c:v>
                </c:pt>
                <c:pt idx="170">
                  <c:v>0.150240229748</c:v>
                </c:pt>
                <c:pt idx="171">
                  <c:v>0.18407160235799999</c:v>
                </c:pt>
                <c:pt idx="172">
                  <c:v>0.20199584403900001</c:v>
                </c:pt>
                <c:pt idx="173">
                  <c:v>0.18334648585400001</c:v>
                </c:pt>
                <c:pt idx="174">
                  <c:v>0.239446122599</c:v>
                </c:pt>
                <c:pt idx="175">
                  <c:v>0.261657448347</c:v>
                </c:pt>
                <c:pt idx="176">
                  <c:v>0.240657960831</c:v>
                </c:pt>
                <c:pt idx="177">
                  <c:v>0.204077109832</c:v>
                </c:pt>
                <c:pt idx="178">
                  <c:v>0.238849226188</c:v>
                </c:pt>
                <c:pt idx="179">
                  <c:v>0.22722474933799999</c:v>
                </c:pt>
                <c:pt idx="180">
                  <c:v>0.22723256045831353</c:v>
                </c:pt>
                <c:pt idx="181">
                  <c:v>0.22734177817635823</c:v>
                </c:pt>
                <c:pt idx="182">
                  <c:v>0.22753064339293871</c:v>
                </c:pt>
                <c:pt idx="183">
                  <c:v>0.22773952797374403</c:v>
                </c:pt>
                <c:pt idx="184">
                  <c:v>0.22796109905462311</c:v>
                </c:pt>
                <c:pt idx="185">
                  <c:v>0.22826742099939906</c:v>
                </c:pt>
                <c:pt idx="186">
                  <c:v>0.18033927816004919</c:v>
                </c:pt>
                <c:pt idx="187">
                  <c:v>0.19782864421824617</c:v>
                </c:pt>
                <c:pt idx="188">
                  <c:v>0.2469141254847198</c:v>
                </c:pt>
                <c:pt idx="189">
                  <c:v>0.34267263984086077</c:v>
                </c:pt>
                <c:pt idx="190">
                  <c:v>0.27085656969357985</c:v>
                </c:pt>
                <c:pt idx="191">
                  <c:v>0.27149586271442899</c:v>
                </c:pt>
                <c:pt idx="192">
                  <c:v>0.22370530757019313</c:v>
                </c:pt>
                <c:pt idx="193">
                  <c:v>0.26112479644754405</c:v>
                </c:pt>
                <c:pt idx="194">
                  <c:v>0.20888044291779873</c:v>
                </c:pt>
                <c:pt idx="195">
                  <c:v>0.13775543128430393</c:v>
                </c:pt>
                <c:pt idx="196">
                  <c:v>0.33062553337962108</c:v>
                </c:pt>
                <c:pt idx="197">
                  <c:v>0.28841019279590235</c:v>
                </c:pt>
                <c:pt idx="198">
                  <c:v>0.28880110207748205</c:v>
                </c:pt>
                <c:pt idx="199">
                  <c:v>0.2894440147683961</c:v>
                </c:pt>
                <c:pt idx="200">
                  <c:v>0.29025227074944709</c:v>
                </c:pt>
                <c:pt idx="201">
                  <c:v>0.29088776551810391</c:v>
                </c:pt>
                <c:pt idx="202">
                  <c:v>0.22150091175348782</c:v>
                </c:pt>
                <c:pt idx="203">
                  <c:v>6.5375373787127211E-2</c:v>
                </c:pt>
                <c:pt idx="204">
                  <c:v>0.26989073762431331</c:v>
                </c:pt>
                <c:pt idx="205">
                  <c:v>0.27039315354483862</c:v>
                </c:pt>
                <c:pt idx="206">
                  <c:v>0.27096071500761421</c:v>
                </c:pt>
                <c:pt idx="207">
                  <c:v>0.36437330247046368</c:v>
                </c:pt>
                <c:pt idx="208">
                  <c:v>0.31288295769953484</c:v>
                </c:pt>
                <c:pt idx="209">
                  <c:v>0.24270042600281472</c:v>
                </c:pt>
                <c:pt idx="210">
                  <c:v>0.22734771263867409</c:v>
                </c:pt>
                <c:pt idx="211">
                  <c:v>0.22826552900094127</c:v>
                </c:pt>
                <c:pt idx="212">
                  <c:v>0.22920507930469169</c:v>
                </c:pt>
                <c:pt idx="213">
                  <c:v>0.22995255147595117</c:v>
                </c:pt>
                <c:pt idx="214">
                  <c:v>0.2304581411620899</c:v>
                </c:pt>
                <c:pt idx="215">
                  <c:v>0.231206251625589</c:v>
                </c:pt>
                <c:pt idx="216">
                  <c:v>0.23196559701774513</c:v>
                </c:pt>
                <c:pt idx="217">
                  <c:v>0.23302385656929051</c:v>
                </c:pt>
                <c:pt idx="218">
                  <c:v>0.23396488334497273</c:v>
                </c:pt>
                <c:pt idx="219">
                  <c:v>0.23481275863645681</c:v>
                </c:pt>
                <c:pt idx="220">
                  <c:v>0.2157773415661223</c:v>
                </c:pt>
                <c:pt idx="221">
                  <c:v>0.21699604742867096</c:v>
                </c:pt>
                <c:pt idx="222">
                  <c:v>0.21799364192182472</c:v>
                </c:pt>
                <c:pt idx="223">
                  <c:v>0.21908115810053364</c:v>
                </c:pt>
                <c:pt idx="224">
                  <c:v>0.22012936149463042</c:v>
                </c:pt>
                <c:pt idx="225">
                  <c:v>0.22119653082213697</c:v>
                </c:pt>
                <c:pt idx="226">
                  <c:v>0.22212040185046461</c:v>
                </c:pt>
                <c:pt idx="227">
                  <c:v>0.22318240747019066</c:v>
                </c:pt>
                <c:pt idx="228">
                  <c:v>0.22418436721415896</c:v>
                </c:pt>
                <c:pt idx="229">
                  <c:v>0.22498096192450859</c:v>
                </c:pt>
                <c:pt idx="230">
                  <c:v>0.18972208893719283</c:v>
                </c:pt>
                <c:pt idx="231">
                  <c:v>0.19057471575414237</c:v>
                </c:pt>
                <c:pt idx="232">
                  <c:v>0.19157404721092677</c:v>
                </c:pt>
                <c:pt idx="233">
                  <c:v>0.19235980717850798</c:v>
                </c:pt>
                <c:pt idx="234">
                  <c:v>0.19314327355328001</c:v>
                </c:pt>
                <c:pt idx="235">
                  <c:v>0.19408985902829251</c:v>
                </c:pt>
                <c:pt idx="236">
                  <c:v>0.19499910255278335</c:v>
                </c:pt>
                <c:pt idx="237">
                  <c:v>0.19593345950147034</c:v>
                </c:pt>
                <c:pt idx="238">
                  <c:v>0.19668477315852745</c:v>
                </c:pt>
                <c:pt idx="239">
                  <c:v>0.16331905918418699</c:v>
                </c:pt>
                <c:pt idx="240">
                  <c:v>0.15853309222043985</c:v>
                </c:pt>
                <c:pt idx="241">
                  <c:v>0.15924247235245606</c:v>
                </c:pt>
                <c:pt idx="242">
                  <c:v>0.15986555649749024</c:v>
                </c:pt>
                <c:pt idx="243">
                  <c:v>0.16043639043082003</c:v>
                </c:pt>
                <c:pt idx="244">
                  <c:v>0.1614380316001108</c:v>
                </c:pt>
                <c:pt idx="245">
                  <c:v>0.16243157170285319</c:v>
                </c:pt>
                <c:pt idx="246">
                  <c:v>0.16346954461791102</c:v>
                </c:pt>
                <c:pt idx="247">
                  <c:v>0.16440206709554697</c:v>
                </c:pt>
                <c:pt idx="248">
                  <c:v>0.16515471386312036</c:v>
                </c:pt>
                <c:pt idx="249">
                  <c:v>0.16595500748091935</c:v>
                </c:pt>
                <c:pt idx="250">
                  <c:v>0.14198839192975043</c:v>
                </c:pt>
                <c:pt idx="251">
                  <c:v>0.142938725519173</c:v>
                </c:pt>
                <c:pt idx="252">
                  <c:v>0.14405177172573097</c:v>
                </c:pt>
                <c:pt idx="253">
                  <c:v>0.14502597516359431</c:v>
                </c:pt>
                <c:pt idx="254">
                  <c:v>0.14599656538517844</c:v>
                </c:pt>
                <c:pt idx="255">
                  <c:v>0.14674274142883006</c:v>
                </c:pt>
                <c:pt idx="256">
                  <c:v>0.20600011583738473</c:v>
                </c:pt>
                <c:pt idx="257">
                  <c:v>0.20137175631413418</c:v>
                </c:pt>
                <c:pt idx="258">
                  <c:v>0.17223298191580586</c:v>
                </c:pt>
                <c:pt idx="259">
                  <c:v>0.27171541410442562</c:v>
                </c:pt>
                <c:pt idx="260">
                  <c:v>0.2093402976664796</c:v>
                </c:pt>
                <c:pt idx="261">
                  <c:v>0.20996835798168856</c:v>
                </c:pt>
                <c:pt idx="262">
                  <c:v>0.21062592561573132</c:v>
                </c:pt>
                <c:pt idx="263">
                  <c:v>0.21146001214270732</c:v>
                </c:pt>
                <c:pt idx="264">
                  <c:v>0.21198346091279072</c:v>
                </c:pt>
                <c:pt idx="265">
                  <c:v>0.21265427915960575</c:v>
                </c:pt>
                <c:pt idx="266">
                  <c:v>0.21338462500717228</c:v>
                </c:pt>
                <c:pt idx="267">
                  <c:v>0.21405341910930817</c:v>
                </c:pt>
                <c:pt idx="268">
                  <c:v>0.21491292061432515</c:v>
                </c:pt>
                <c:pt idx="269">
                  <c:v>0.21589414798278886</c:v>
                </c:pt>
                <c:pt idx="270">
                  <c:v>0.18656256622526307</c:v>
                </c:pt>
                <c:pt idx="271">
                  <c:v>0.18820377838011013</c:v>
                </c:pt>
                <c:pt idx="272">
                  <c:v>0.18961987913937331</c:v>
                </c:pt>
                <c:pt idx="273">
                  <c:v>0.19113704795931308</c:v>
                </c:pt>
                <c:pt idx="274">
                  <c:v>0.19273962741630596</c:v>
                </c:pt>
                <c:pt idx="275">
                  <c:v>0.19455328862875446</c:v>
                </c:pt>
                <c:pt idx="276">
                  <c:v>0.19623971369364202</c:v>
                </c:pt>
                <c:pt idx="277">
                  <c:v>0.19800404979049951</c:v>
                </c:pt>
                <c:pt idx="278">
                  <c:v>0.19981779007083486</c:v>
                </c:pt>
                <c:pt idx="279">
                  <c:v>0.20161222063365622</c:v>
                </c:pt>
                <c:pt idx="280">
                  <c:v>0.11326107358045255</c:v>
                </c:pt>
                <c:pt idx="281">
                  <c:v>0.11406949800411656</c:v>
                </c:pt>
                <c:pt idx="282">
                  <c:v>0.11481170590234686</c:v>
                </c:pt>
                <c:pt idx="283">
                  <c:v>0.11524995697779537</c:v>
                </c:pt>
                <c:pt idx="284">
                  <c:v>0.1159894169888792</c:v>
                </c:pt>
                <c:pt idx="285">
                  <c:v>0.11679470857534752</c:v>
                </c:pt>
                <c:pt idx="286">
                  <c:v>0.11772510925801222</c:v>
                </c:pt>
                <c:pt idx="287">
                  <c:v>0.11858240788652488</c:v>
                </c:pt>
                <c:pt idx="288">
                  <c:v>0.11937367796080091</c:v>
                </c:pt>
                <c:pt idx="289">
                  <c:v>0.12013794084448939</c:v>
                </c:pt>
                <c:pt idx="290">
                  <c:v>0.15993007215037386</c:v>
                </c:pt>
                <c:pt idx="291">
                  <c:v>0.23919306693560882</c:v>
                </c:pt>
                <c:pt idx="292">
                  <c:v>0.2420527280225554</c:v>
                </c:pt>
                <c:pt idx="293">
                  <c:v>0.24490412541264997</c:v>
                </c:pt>
                <c:pt idx="294">
                  <c:v>0.24775425908189086</c:v>
                </c:pt>
                <c:pt idx="295">
                  <c:v>0.2507352522231589</c:v>
                </c:pt>
                <c:pt idx="296">
                  <c:v>0.25409348946448129</c:v>
                </c:pt>
                <c:pt idx="297">
                  <c:v>0.2573150749640204</c:v>
                </c:pt>
                <c:pt idx="298">
                  <c:v>0.26059234114170104</c:v>
                </c:pt>
                <c:pt idx="299">
                  <c:v>0.26374656381181194</c:v>
                </c:pt>
                <c:pt idx="300">
                  <c:v>0.26715409830171333</c:v>
                </c:pt>
                <c:pt idx="301">
                  <c:v>0.20666437540861265</c:v>
                </c:pt>
                <c:pt idx="302">
                  <c:v>0.20923990783385754</c:v>
                </c:pt>
                <c:pt idx="303">
                  <c:v>0.21177952759408111</c:v>
                </c:pt>
                <c:pt idx="304">
                  <c:v>0.21427026681376088</c:v>
                </c:pt>
                <c:pt idx="305">
                  <c:v>0.21717422942130521</c:v>
                </c:pt>
                <c:pt idx="306">
                  <c:v>0.21967905875856178</c:v>
                </c:pt>
                <c:pt idx="307">
                  <c:v>0.22238416335279232</c:v>
                </c:pt>
                <c:pt idx="308">
                  <c:v>0.22468618860942868</c:v>
                </c:pt>
                <c:pt idx="309">
                  <c:v>0.22684348349831918</c:v>
                </c:pt>
                <c:pt idx="310">
                  <c:v>0.22907214093572592</c:v>
                </c:pt>
                <c:pt idx="311">
                  <c:v>0.19409701030585513</c:v>
                </c:pt>
                <c:pt idx="312">
                  <c:v>0.19633185738433157</c:v>
                </c:pt>
                <c:pt idx="313">
                  <c:v>0.1984464621778434</c:v>
                </c:pt>
                <c:pt idx="314">
                  <c:v>0.20031196305361357</c:v>
                </c:pt>
                <c:pt idx="315">
                  <c:v>0.20246582788920986</c:v>
                </c:pt>
                <c:pt idx="316">
                  <c:v>0.20504424070252975</c:v>
                </c:pt>
                <c:pt idx="317">
                  <c:v>0.20751673837438456</c:v>
                </c:pt>
                <c:pt idx="318">
                  <c:v>0.20975681651616879</c:v>
                </c:pt>
                <c:pt idx="319">
                  <c:v>0.21157873461833965</c:v>
                </c:pt>
                <c:pt idx="320">
                  <c:v>0.23492801734648644</c:v>
                </c:pt>
                <c:pt idx="321">
                  <c:v>0.21320979081659819</c:v>
                </c:pt>
                <c:pt idx="322">
                  <c:v>0.21582043172369569</c:v>
                </c:pt>
                <c:pt idx="323">
                  <c:v>0.21824707209894567</c:v>
                </c:pt>
                <c:pt idx="324">
                  <c:v>0.22041949049038467</c:v>
                </c:pt>
                <c:pt idx="325">
                  <c:v>0.22293311955526929</c:v>
                </c:pt>
                <c:pt idx="326">
                  <c:v>0.22552259827909366</c:v>
                </c:pt>
                <c:pt idx="327">
                  <c:v>0.22807911068893408</c:v>
                </c:pt>
                <c:pt idx="328">
                  <c:v>0.23025242524383907</c:v>
                </c:pt>
                <c:pt idx="329">
                  <c:v>0.23265693887251049</c:v>
                </c:pt>
                <c:pt idx="330">
                  <c:v>0.23485033420299165</c:v>
                </c:pt>
                <c:pt idx="331">
                  <c:v>0.23685522315699137</c:v>
                </c:pt>
                <c:pt idx="332">
                  <c:v>0.16980075529286995</c:v>
                </c:pt>
                <c:pt idx="333">
                  <c:v>0.17095256024638075</c:v>
                </c:pt>
                <c:pt idx="334">
                  <c:v>0.17249901456544811</c:v>
                </c:pt>
                <c:pt idx="335">
                  <c:v>0.17411332067316643</c:v>
                </c:pt>
                <c:pt idx="336">
                  <c:v>0.17570476192566045</c:v>
                </c:pt>
                <c:pt idx="337">
                  <c:v>0.17710081395344457</c:v>
                </c:pt>
                <c:pt idx="338">
                  <c:v>0.17821135756193446</c:v>
                </c:pt>
                <c:pt idx="339">
                  <c:v>0.18006976064183705</c:v>
                </c:pt>
                <c:pt idx="340">
                  <c:v>0.18158564869791718</c:v>
                </c:pt>
                <c:pt idx="341">
                  <c:v>0.1836153580032325</c:v>
                </c:pt>
                <c:pt idx="342">
                  <c:v>0.23056634066074122</c:v>
                </c:pt>
                <c:pt idx="343">
                  <c:v>0.23183658726150494</c:v>
                </c:pt>
                <c:pt idx="344">
                  <c:v>0.23320244093973952</c:v>
                </c:pt>
                <c:pt idx="345">
                  <c:v>0.23426791812149916</c:v>
                </c:pt>
                <c:pt idx="346">
                  <c:v>0.23572059436127682</c:v>
                </c:pt>
                <c:pt idx="347">
                  <c:v>0.29526736771749457</c:v>
                </c:pt>
                <c:pt idx="348">
                  <c:v>0.34953640053353097</c:v>
                </c:pt>
                <c:pt idx="349">
                  <c:v>0.35110595995563387</c:v>
                </c:pt>
                <c:pt idx="350">
                  <c:v>0.35341646513116887</c:v>
                </c:pt>
                <c:pt idx="351">
                  <c:v>0.35584243712399638</c:v>
                </c:pt>
                <c:pt idx="352">
                  <c:v>0.35796545013449821</c:v>
                </c:pt>
                <c:pt idx="353">
                  <c:v>0.36035503720249989</c:v>
                </c:pt>
                <c:pt idx="354">
                  <c:v>0.36217090633392135</c:v>
                </c:pt>
                <c:pt idx="355">
                  <c:v>0.19799943764085665</c:v>
                </c:pt>
                <c:pt idx="356">
                  <c:v>0.29124135954911523</c:v>
                </c:pt>
                <c:pt idx="357">
                  <c:v>0.25411814026378504</c:v>
                </c:pt>
                <c:pt idx="358">
                  <c:v>0.2869403526295401</c:v>
                </c:pt>
                <c:pt idx="359">
                  <c:v>0.28774352947272175</c:v>
                </c:pt>
                <c:pt idx="360">
                  <c:v>0.30435551858253784</c:v>
                </c:pt>
                <c:pt idx="361">
                  <c:v>0.25839482607116443</c:v>
                </c:pt>
                <c:pt idx="362">
                  <c:v>0.25960601699374425</c:v>
                </c:pt>
                <c:pt idx="363">
                  <c:v>0.26092927523335474</c:v>
                </c:pt>
                <c:pt idx="364">
                  <c:v>0.26180173793186629</c:v>
                </c:pt>
                <c:pt idx="365">
                  <c:v>0.28442303006711639</c:v>
                </c:pt>
                <c:pt idx="366">
                  <c:v>0.2402874016737018</c:v>
                </c:pt>
                <c:pt idx="367">
                  <c:v>0.24141596063851153</c:v>
                </c:pt>
                <c:pt idx="368">
                  <c:v>0.24236463196614444</c:v>
                </c:pt>
                <c:pt idx="369">
                  <c:v>0.24337078031815881</c:v>
                </c:pt>
                <c:pt idx="370">
                  <c:v>0.24435816432713681</c:v>
                </c:pt>
                <c:pt idx="371">
                  <c:v>0.24528192029488144</c:v>
                </c:pt>
                <c:pt idx="372">
                  <c:v>0.24640022411304449</c:v>
                </c:pt>
                <c:pt idx="373">
                  <c:v>0.24761345882683206</c:v>
                </c:pt>
                <c:pt idx="374">
                  <c:v>0.21062228922173076</c:v>
                </c:pt>
                <c:pt idx="375">
                  <c:v>0.19354790616490161</c:v>
                </c:pt>
                <c:pt idx="376">
                  <c:v>0.29099692357439289</c:v>
                </c:pt>
                <c:pt idx="377">
                  <c:v>0.29234743269222574</c:v>
                </c:pt>
                <c:pt idx="378">
                  <c:v>0.29346720707252488</c:v>
                </c:pt>
                <c:pt idx="379">
                  <c:v>0.29438991734681885</c:v>
                </c:pt>
                <c:pt idx="380">
                  <c:v>0.12650381832930502</c:v>
                </c:pt>
                <c:pt idx="381">
                  <c:v>0.22671845243643626</c:v>
                </c:pt>
                <c:pt idx="382">
                  <c:v>0.23294230404881219</c:v>
                </c:pt>
                <c:pt idx="383">
                  <c:v>0.12647108576884925</c:v>
                </c:pt>
                <c:pt idx="384">
                  <c:v>5.5506697541403555E-2</c:v>
                </c:pt>
                <c:pt idx="385">
                  <c:v>0.17868362421399719</c:v>
                </c:pt>
                <c:pt idx="386">
                  <c:v>0.13034928523299999</c:v>
                </c:pt>
                <c:pt idx="387">
                  <c:v>0.25862318224500003</c:v>
                </c:pt>
                <c:pt idx="388">
                  <c:v>0.10346493295799999</c:v>
                </c:pt>
                <c:pt idx="389">
                  <c:v>0.27072131774899999</c:v>
                </c:pt>
                <c:pt idx="390">
                  <c:v>0.16165847292999999</c:v>
                </c:pt>
                <c:pt idx="391">
                  <c:v>0.210334350679</c:v>
                </c:pt>
                <c:pt idx="392">
                  <c:v>0.210334350679</c:v>
                </c:pt>
                <c:pt idx="393">
                  <c:v>0.210334350679</c:v>
                </c:pt>
                <c:pt idx="394">
                  <c:v>0.210334350679</c:v>
                </c:pt>
                <c:pt idx="395">
                  <c:v>0.210334350679</c:v>
                </c:pt>
                <c:pt idx="396">
                  <c:v>0.210334350679</c:v>
                </c:pt>
                <c:pt idx="397">
                  <c:v>0.103574572478</c:v>
                </c:pt>
                <c:pt idx="398">
                  <c:v>0.42605630352500001</c:v>
                </c:pt>
                <c:pt idx="399">
                  <c:v>0.26129529111100003</c:v>
                </c:pt>
                <c:pt idx="400">
                  <c:v>0.105558431668</c:v>
                </c:pt>
                <c:pt idx="401">
                  <c:v>0.189189565275</c:v>
                </c:pt>
                <c:pt idx="402">
                  <c:v>0.227048225641</c:v>
                </c:pt>
                <c:pt idx="403">
                  <c:v>0.23467560384899999</c:v>
                </c:pt>
                <c:pt idx="404">
                  <c:v>0.23467560384899999</c:v>
                </c:pt>
                <c:pt idx="405">
                  <c:v>0.23467560384899999</c:v>
                </c:pt>
                <c:pt idx="406">
                  <c:v>0.23467560384899999</c:v>
                </c:pt>
                <c:pt idx="407">
                  <c:v>0.23467560384899999</c:v>
                </c:pt>
                <c:pt idx="408">
                  <c:v>0.23467560384899999</c:v>
                </c:pt>
                <c:pt idx="409">
                  <c:v>0.17597664846700001</c:v>
                </c:pt>
                <c:pt idx="410">
                  <c:v>7.2295851832599997E-2</c:v>
                </c:pt>
                <c:pt idx="411">
                  <c:v>0.29784757279500002</c:v>
                </c:pt>
                <c:pt idx="412">
                  <c:v>0.35183886930699998</c:v>
                </c:pt>
                <c:pt idx="413">
                  <c:v>0.172855372057</c:v>
                </c:pt>
                <c:pt idx="414">
                  <c:v>0.172855372057</c:v>
                </c:pt>
                <c:pt idx="415">
                  <c:v>0.12834714868700001</c:v>
                </c:pt>
                <c:pt idx="416">
                  <c:v>0.120417051244</c:v>
                </c:pt>
                <c:pt idx="417">
                  <c:v>8.9599207934100006E-2</c:v>
                </c:pt>
                <c:pt idx="418">
                  <c:v>9.3736898132999999E-2</c:v>
                </c:pt>
                <c:pt idx="419">
                  <c:v>0.11851332020700001</c:v>
                </c:pt>
                <c:pt idx="420">
                  <c:v>9.9697154846299998E-2</c:v>
                </c:pt>
                <c:pt idx="421">
                  <c:v>0.16741704025500001</c:v>
                </c:pt>
                <c:pt idx="422">
                  <c:v>0.117998458084</c:v>
                </c:pt>
                <c:pt idx="423">
                  <c:v>7.1710016867100004E-2</c:v>
                </c:pt>
                <c:pt idx="424">
                  <c:v>0.106032950041</c:v>
                </c:pt>
                <c:pt idx="425">
                  <c:v>0.163768384722</c:v>
                </c:pt>
                <c:pt idx="426">
                  <c:v>0.13587461535699999</c:v>
                </c:pt>
                <c:pt idx="427">
                  <c:v>4.0219209428800001E-2</c:v>
                </c:pt>
                <c:pt idx="428">
                  <c:v>0.12037782635200001</c:v>
                </c:pt>
                <c:pt idx="429">
                  <c:v>7.7389567773400003E-2</c:v>
                </c:pt>
                <c:pt idx="430">
                  <c:v>6.6533088436199997E-2</c:v>
                </c:pt>
                <c:pt idx="431">
                  <c:v>0.12941502828000001</c:v>
                </c:pt>
                <c:pt idx="432">
                  <c:v>5.7689137421099997E-2</c:v>
                </c:pt>
                <c:pt idx="433">
                  <c:v>0.12647797192900001</c:v>
                </c:pt>
                <c:pt idx="434">
                  <c:v>0.12872227923099999</c:v>
                </c:pt>
                <c:pt idx="435">
                  <c:v>9.6580666585599995E-2</c:v>
                </c:pt>
                <c:pt idx="436">
                  <c:v>9.6580666585599995E-2</c:v>
                </c:pt>
                <c:pt idx="437">
                  <c:v>9.6580666585599995E-2</c:v>
                </c:pt>
                <c:pt idx="438">
                  <c:v>0.11198408555599999</c:v>
                </c:pt>
                <c:pt idx="439">
                  <c:v>0.12678050420699999</c:v>
                </c:pt>
                <c:pt idx="440">
                  <c:v>0.113517967707</c:v>
                </c:pt>
                <c:pt idx="441">
                  <c:v>0.121274517355</c:v>
                </c:pt>
                <c:pt idx="442">
                  <c:v>0.108769975697</c:v>
                </c:pt>
                <c:pt idx="443">
                  <c:v>8.3617521958399998E-2</c:v>
                </c:pt>
                <c:pt idx="444">
                  <c:v>6.81581767452E-2</c:v>
                </c:pt>
                <c:pt idx="445">
                  <c:v>8.9309925453799996E-2</c:v>
                </c:pt>
                <c:pt idx="446">
                  <c:v>8.9309925453799996E-2</c:v>
                </c:pt>
                <c:pt idx="447">
                  <c:v>8.9309925453799996E-2</c:v>
                </c:pt>
                <c:pt idx="448">
                  <c:v>6.34582491581E-2</c:v>
                </c:pt>
                <c:pt idx="449">
                  <c:v>0.10061085083810364</c:v>
                </c:pt>
                <c:pt idx="450">
                  <c:v>0.10061507173231099</c:v>
                </c:pt>
                <c:pt idx="451">
                  <c:v>0.10062241925989447</c:v>
                </c:pt>
                <c:pt idx="452">
                  <c:v>0.1006306739076761</c:v>
                </c:pt>
                <c:pt idx="453">
                  <c:v>0.10064462872953049</c:v>
                </c:pt>
                <c:pt idx="454">
                  <c:v>0.10603003026984503</c:v>
                </c:pt>
                <c:pt idx="455">
                  <c:v>0.10181330389015204</c:v>
                </c:pt>
                <c:pt idx="456">
                  <c:v>0.10311918483501049</c:v>
                </c:pt>
                <c:pt idx="457">
                  <c:v>9.4772510212779104E-2</c:v>
                </c:pt>
                <c:pt idx="458">
                  <c:v>6.1058498693483933E-2</c:v>
                </c:pt>
                <c:pt idx="459">
                  <c:v>9.3195926167602791E-2</c:v>
                </c:pt>
                <c:pt idx="460">
                  <c:v>9.999730462453274E-2</c:v>
                </c:pt>
                <c:pt idx="461">
                  <c:v>0.10595439878359365</c:v>
                </c:pt>
                <c:pt idx="462">
                  <c:v>3.8515298712039486E-2</c:v>
                </c:pt>
                <c:pt idx="463">
                  <c:v>3.7138567325981857E-2</c:v>
                </c:pt>
                <c:pt idx="464">
                  <c:v>0.10325648140417394</c:v>
                </c:pt>
                <c:pt idx="465">
                  <c:v>5.4130721361144739E-2</c:v>
                </c:pt>
                <c:pt idx="466">
                  <c:v>8.6792380473259934E-2</c:v>
                </c:pt>
                <c:pt idx="467">
                  <c:v>7.0698793301122984E-2</c:v>
                </c:pt>
                <c:pt idx="468">
                  <c:v>0.10241655922503175</c:v>
                </c:pt>
                <c:pt idx="469">
                  <c:v>0.10251566751177096</c:v>
                </c:pt>
                <c:pt idx="470">
                  <c:v>0.10260091524836124</c:v>
                </c:pt>
                <c:pt idx="471">
                  <c:v>5.7401963742484907E-2</c:v>
                </c:pt>
                <c:pt idx="472">
                  <c:v>8.7072084671622016E-2</c:v>
                </c:pt>
                <c:pt idx="473">
                  <c:v>6.2199438956831804E-2</c:v>
                </c:pt>
                <c:pt idx="474">
                  <c:v>0.11766630337629894</c:v>
                </c:pt>
                <c:pt idx="475">
                  <c:v>0.10561022877086579</c:v>
                </c:pt>
                <c:pt idx="476">
                  <c:v>8.766891096854737E-2</c:v>
                </c:pt>
                <c:pt idx="477">
                  <c:v>0.10712407896735772</c:v>
                </c:pt>
                <c:pt idx="478">
                  <c:v>0.10332424301185468</c:v>
                </c:pt>
                <c:pt idx="479">
                  <c:v>0.11130250633055686</c:v>
                </c:pt>
                <c:pt idx="480">
                  <c:v>0.14212633996486437</c:v>
                </c:pt>
                <c:pt idx="481">
                  <c:v>8.9406560467239549E-2</c:v>
                </c:pt>
                <c:pt idx="482">
                  <c:v>6.0487983200555533E-2</c:v>
                </c:pt>
                <c:pt idx="483">
                  <c:v>6.0512116120185686E-2</c:v>
                </c:pt>
                <c:pt idx="484">
                  <c:v>5.5415478766131974E-2</c:v>
                </c:pt>
                <c:pt idx="485">
                  <c:v>8.6024605666564405E-2</c:v>
                </c:pt>
                <c:pt idx="486">
                  <c:v>6.2612086493699995E-2</c:v>
                </c:pt>
                <c:pt idx="487">
                  <c:v>0.123117233035</c:v>
                </c:pt>
                <c:pt idx="488">
                  <c:v>0.106714412526</c:v>
                </c:pt>
                <c:pt idx="489">
                  <c:v>0.13798351363399999</c:v>
                </c:pt>
                <c:pt idx="490">
                  <c:v>7.2763625899600004E-2</c:v>
                </c:pt>
                <c:pt idx="491">
                  <c:v>0.13497878837899999</c:v>
                </c:pt>
                <c:pt idx="492">
                  <c:v>0.18050194001</c:v>
                </c:pt>
                <c:pt idx="493">
                  <c:v>0.15451772027800001</c:v>
                </c:pt>
                <c:pt idx="494">
                  <c:v>8.1307052532499993E-2</c:v>
                </c:pt>
                <c:pt idx="495">
                  <c:v>7.6429359719600007E-2</c:v>
                </c:pt>
                <c:pt idx="496">
                  <c:v>0.18744347726999999</c:v>
                </c:pt>
                <c:pt idx="497">
                  <c:v>0.14986394732200001</c:v>
                </c:pt>
                <c:pt idx="498">
                  <c:v>5.5649317067500002E-2</c:v>
                </c:pt>
                <c:pt idx="499">
                  <c:v>5.5838137764199998E-2</c:v>
                </c:pt>
                <c:pt idx="500">
                  <c:v>9.3201724388400006E-2</c:v>
                </c:pt>
                <c:pt idx="501">
                  <c:v>0.211675813071</c:v>
                </c:pt>
                <c:pt idx="502">
                  <c:v>9.7625386974299996E-2</c:v>
                </c:pt>
                <c:pt idx="503">
                  <c:v>0.164611771676</c:v>
                </c:pt>
                <c:pt idx="504">
                  <c:v>0.14891186156799999</c:v>
                </c:pt>
                <c:pt idx="505">
                  <c:v>0.1737309907896504</c:v>
                </c:pt>
                <c:pt idx="506">
                  <c:v>9.0415955075579216E-2</c:v>
                </c:pt>
                <c:pt idx="507">
                  <c:v>0.15274794988599999</c:v>
                </c:pt>
                <c:pt idx="508">
                  <c:v>0.22463172135055326</c:v>
                </c:pt>
                <c:pt idx="509">
                  <c:v>0.18790949115910494</c:v>
                </c:pt>
                <c:pt idx="510">
                  <c:v>0.12193639940392471</c:v>
                </c:pt>
                <c:pt idx="511">
                  <c:v>0.17486014587041357</c:v>
                </c:pt>
                <c:pt idx="512">
                  <c:v>0.1092315813718686</c:v>
                </c:pt>
                <c:pt idx="513">
                  <c:v>0.22786958387470876</c:v>
                </c:pt>
                <c:pt idx="514">
                  <c:v>0.25336175733287014</c:v>
                </c:pt>
                <c:pt idx="515">
                  <c:v>0.2132429700233186</c:v>
                </c:pt>
                <c:pt idx="516">
                  <c:v>0.19892305255240075</c:v>
                </c:pt>
                <c:pt idx="517">
                  <c:v>0.1865946159080582</c:v>
                </c:pt>
                <c:pt idx="518">
                  <c:v>0.20479341887664138</c:v>
                </c:pt>
                <c:pt idx="519">
                  <c:v>0.10113101615534767</c:v>
                </c:pt>
                <c:pt idx="520">
                  <c:v>0.19021560810849175</c:v>
                </c:pt>
                <c:pt idx="521">
                  <c:v>0.17102111336405615</c:v>
                </c:pt>
                <c:pt idx="522">
                  <c:v>0.1975657962206962</c:v>
                </c:pt>
                <c:pt idx="523">
                  <c:v>0.22693398612145241</c:v>
                </c:pt>
                <c:pt idx="524">
                  <c:v>0.22722534609128317</c:v>
                </c:pt>
                <c:pt idx="525">
                  <c:v>0.22749510393033176</c:v>
                </c:pt>
                <c:pt idx="526">
                  <c:v>0.2278063984378389</c:v>
                </c:pt>
                <c:pt idx="527">
                  <c:v>0.22829849912531336</c:v>
                </c:pt>
                <c:pt idx="528">
                  <c:v>0.22860890126394584</c:v>
                </c:pt>
                <c:pt idx="529">
                  <c:v>0.22905641294118478</c:v>
                </c:pt>
                <c:pt idx="530">
                  <c:v>0.22958629769224681</c:v>
                </c:pt>
                <c:pt idx="531">
                  <c:v>0.23008037696572164</c:v>
                </c:pt>
                <c:pt idx="532">
                  <c:v>0.23056564498118154</c:v>
                </c:pt>
                <c:pt idx="533">
                  <c:v>0.21134642642643242</c:v>
                </c:pt>
                <c:pt idx="534">
                  <c:v>0.2116840333526831</c:v>
                </c:pt>
                <c:pt idx="535">
                  <c:v>0.21208681492456954</c:v>
                </c:pt>
                <c:pt idx="536">
                  <c:v>0.2124759798823673</c:v>
                </c:pt>
                <c:pt idx="537">
                  <c:v>0.2128992887166346</c:v>
                </c:pt>
                <c:pt idx="538">
                  <c:v>0.21345644571073602</c:v>
                </c:pt>
                <c:pt idx="539">
                  <c:v>0.21414781675100394</c:v>
                </c:pt>
                <c:pt idx="540">
                  <c:v>0.17486662733152933</c:v>
                </c:pt>
                <c:pt idx="541">
                  <c:v>0.15394870039513142</c:v>
                </c:pt>
                <c:pt idx="542">
                  <c:v>0.25648230128185984</c:v>
                </c:pt>
                <c:pt idx="543">
                  <c:v>0.25810314466270379</c:v>
                </c:pt>
                <c:pt idx="544">
                  <c:v>0.27686409385683364</c:v>
                </c:pt>
                <c:pt idx="545">
                  <c:v>0.27788664582721162</c:v>
                </c:pt>
                <c:pt idx="546">
                  <c:v>0.21951894679608933</c:v>
                </c:pt>
                <c:pt idx="547">
                  <c:v>0.22880511998570066</c:v>
                </c:pt>
                <c:pt idx="548">
                  <c:v>0.19276184722126738</c:v>
                </c:pt>
                <c:pt idx="549">
                  <c:v>0.18930194359599925</c:v>
                </c:pt>
                <c:pt idx="550">
                  <c:v>0.25465328807521592</c:v>
                </c:pt>
                <c:pt idx="551">
                  <c:v>0.25514865837338768</c:v>
                </c:pt>
                <c:pt idx="552">
                  <c:v>0.25567876850699478</c:v>
                </c:pt>
                <c:pt idx="553">
                  <c:v>0.25651370793873507</c:v>
                </c:pt>
                <c:pt idx="554">
                  <c:v>0.25726888691830524</c:v>
                </c:pt>
                <c:pt idx="555">
                  <c:v>0.25806736180435624</c:v>
                </c:pt>
                <c:pt idx="556">
                  <c:v>0.1565321297424184</c:v>
                </c:pt>
                <c:pt idx="557">
                  <c:v>0.18049898082799687</c:v>
                </c:pt>
                <c:pt idx="558">
                  <c:v>0.31430184457560434</c:v>
                </c:pt>
                <c:pt idx="559">
                  <c:v>0.29259611748514575</c:v>
                </c:pt>
                <c:pt idx="560">
                  <c:v>0.29289331435259125</c:v>
                </c:pt>
                <c:pt idx="561">
                  <c:v>0.293248079569711</c:v>
                </c:pt>
                <c:pt idx="562">
                  <c:v>0.29353947200601704</c:v>
                </c:pt>
                <c:pt idx="563">
                  <c:v>0.2938510130479583</c:v>
                </c:pt>
                <c:pt idx="564">
                  <c:v>0.29454075617994729</c:v>
                </c:pt>
                <c:pt idx="565">
                  <c:v>0.26205679703700002</c:v>
                </c:pt>
                <c:pt idx="566">
                  <c:v>0.11320015213</c:v>
                </c:pt>
                <c:pt idx="567">
                  <c:v>0.33653240619800001</c:v>
                </c:pt>
                <c:pt idx="568">
                  <c:v>0.29715863782000002</c:v>
                </c:pt>
                <c:pt idx="569">
                  <c:v>0.290972955413</c:v>
                </c:pt>
                <c:pt idx="570">
                  <c:v>0.24694168397899999</c:v>
                </c:pt>
                <c:pt idx="571">
                  <c:v>0.23928037340899999</c:v>
                </c:pt>
                <c:pt idx="572">
                  <c:v>0.31920124997400001</c:v>
                </c:pt>
                <c:pt idx="573">
                  <c:v>0.31920124997400001</c:v>
                </c:pt>
                <c:pt idx="574">
                  <c:v>0.31920124997400001</c:v>
                </c:pt>
                <c:pt idx="575">
                  <c:v>0.31920124997400001</c:v>
                </c:pt>
                <c:pt idx="576">
                  <c:v>0.30510506494467737</c:v>
                </c:pt>
                <c:pt idx="577">
                  <c:v>0.26131196940307722</c:v>
                </c:pt>
                <c:pt idx="578">
                  <c:v>0.18371422325935013</c:v>
                </c:pt>
                <c:pt idx="579">
                  <c:v>0.23836961916495425</c:v>
                </c:pt>
                <c:pt idx="580">
                  <c:v>0.23851981651741558</c:v>
                </c:pt>
                <c:pt idx="581">
                  <c:v>0.25508445554874876</c:v>
                </c:pt>
                <c:pt idx="582">
                  <c:v>0.24824733342821192</c:v>
                </c:pt>
                <c:pt idx="583">
                  <c:v>0.24874325395101018</c:v>
                </c:pt>
                <c:pt idx="584">
                  <c:v>0.24934199156719389</c:v>
                </c:pt>
                <c:pt idx="585">
                  <c:v>0.24992941189002124</c:v>
                </c:pt>
                <c:pt idx="586">
                  <c:v>0.2505811170617413</c:v>
                </c:pt>
                <c:pt idx="587">
                  <c:v>0.25136711901285341</c:v>
                </c:pt>
                <c:pt idx="588">
                  <c:v>0.2519874530628437</c:v>
                </c:pt>
                <c:pt idx="589">
                  <c:v>0.25259713807146333</c:v>
                </c:pt>
                <c:pt idx="590">
                  <c:v>0.25316290031027178</c:v>
                </c:pt>
                <c:pt idx="591">
                  <c:v>0.25378617086355598</c:v>
                </c:pt>
                <c:pt idx="592">
                  <c:v>0.23190509717688285</c:v>
                </c:pt>
                <c:pt idx="593">
                  <c:v>0.23257885449600341</c:v>
                </c:pt>
                <c:pt idx="594">
                  <c:v>0.23331515860310667</c:v>
                </c:pt>
                <c:pt idx="595">
                  <c:v>0.23427534562207999</c:v>
                </c:pt>
                <c:pt idx="596">
                  <c:v>0.14245434882825192</c:v>
                </c:pt>
                <c:pt idx="597">
                  <c:v>0.16903121360593007</c:v>
                </c:pt>
                <c:pt idx="598">
                  <c:v>0.20182680371462372</c:v>
                </c:pt>
                <c:pt idx="599">
                  <c:v>0.29166816439999999</c:v>
                </c:pt>
                <c:pt idx="600">
                  <c:v>0.30739895584999999</c:v>
                </c:pt>
                <c:pt idx="601">
                  <c:v>0.32966655334200001</c:v>
                </c:pt>
                <c:pt idx="602">
                  <c:v>0.22102507547200001</c:v>
                </c:pt>
                <c:pt idx="603">
                  <c:v>0.31958743720600002</c:v>
                </c:pt>
                <c:pt idx="604">
                  <c:v>0.31958743720600002</c:v>
                </c:pt>
                <c:pt idx="605">
                  <c:v>0.33110327396599998</c:v>
                </c:pt>
                <c:pt idx="606">
                  <c:v>0.25513007559748496</c:v>
                </c:pt>
                <c:pt idx="607">
                  <c:v>0.25525076558290133</c:v>
                </c:pt>
                <c:pt idx="608">
                  <c:v>0.25541479305337855</c:v>
                </c:pt>
                <c:pt idx="609">
                  <c:v>0.25563269722894461</c:v>
                </c:pt>
                <c:pt idx="610">
                  <c:v>0.25591503164669949</c:v>
                </c:pt>
                <c:pt idx="611">
                  <c:v>0.25636545491956059</c:v>
                </c:pt>
                <c:pt idx="612">
                  <c:v>0.25696457759956326</c:v>
                </c:pt>
                <c:pt idx="613">
                  <c:v>0.2574462501905917</c:v>
                </c:pt>
                <c:pt idx="614">
                  <c:v>0.2579106798977629</c:v>
                </c:pt>
                <c:pt idx="615">
                  <c:v>0.25827937303325743</c:v>
                </c:pt>
                <c:pt idx="616">
                  <c:v>0.20287713353051101</c:v>
                </c:pt>
                <c:pt idx="617">
                  <c:v>0.20332434355045281</c:v>
                </c:pt>
                <c:pt idx="618">
                  <c:v>0.20406213225078795</c:v>
                </c:pt>
                <c:pt idx="619">
                  <c:v>0.20477845739417638</c:v>
                </c:pt>
                <c:pt idx="620">
                  <c:v>0.2054841204692345</c:v>
                </c:pt>
                <c:pt idx="621">
                  <c:v>0.11745373686551147</c:v>
                </c:pt>
                <c:pt idx="622">
                  <c:v>0.17290359744682493</c:v>
                </c:pt>
                <c:pt idx="623">
                  <c:v>0.11633752402021627</c:v>
                </c:pt>
                <c:pt idx="624">
                  <c:v>0.19426423456700001</c:v>
                </c:pt>
                <c:pt idx="625">
                  <c:v>0.23199145123398118</c:v>
                </c:pt>
                <c:pt idx="626">
                  <c:v>0.15903175342456269</c:v>
                </c:pt>
                <c:pt idx="627">
                  <c:v>0.19434314213745504</c:v>
                </c:pt>
                <c:pt idx="628">
                  <c:v>0.19447966854245216</c:v>
                </c:pt>
                <c:pt idx="629">
                  <c:v>0.19467870332668347</c:v>
                </c:pt>
                <c:pt idx="630">
                  <c:v>0.1949495037583828</c:v>
                </c:pt>
                <c:pt idx="631">
                  <c:v>0.19530794901820825</c:v>
                </c:pt>
                <c:pt idx="632">
                  <c:v>0.19560648527577024</c:v>
                </c:pt>
                <c:pt idx="633">
                  <c:v>0.19618370636225144</c:v>
                </c:pt>
                <c:pt idx="634">
                  <c:v>0.19685757749942887</c:v>
                </c:pt>
                <c:pt idx="635">
                  <c:v>0.19752017248821105</c:v>
                </c:pt>
                <c:pt idx="636">
                  <c:v>0.1987350684904407</c:v>
                </c:pt>
                <c:pt idx="637">
                  <c:v>0.15370470154517718</c:v>
                </c:pt>
                <c:pt idx="638">
                  <c:v>0.15472512779855924</c:v>
                </c:pt>
                <c:pt idx="639">
                  <c:v>0.15584275067732531</c:v>
                </c:pt>
                <c:pt idx="640">
                  <c:v>0.1569004984670489</c:v>
                </c:pt>
                <c:pt idx="641">
                  <c:v>0.15802332557851309</c:v>
                </c:pt>
                <c:pt idx="642">
                  <c:v>0.15933414298994081</c:v>
                </c:pt>
                <c:pt idx="643">
                  <c:v>0.16068368981560918</c:v>
                </c:pt>
                <c:pt idx="644">
                  <c:v>0.16207236285635498</c:v>
                </c:pt>
                <c:pt idx="645">
                  <c:v>0.16365433487599423</c:v>
                </c:pt>
                <c:pt idx="646">
                  <c:v>0.16516567394525633</c:v>
                </c:pt>
                <c:pt idx="647">
                  <c:v>0.15671359002318319</c:v>
                </c:pt>
                <c:pt idx="648">
                  <c:v>0.12794135879848018</c:v>
                </c:pt>
                <c:pt idx="649">
                  <c:v>0.1407905676932959</c:v>
                </c:pt>
                <c:pt idx="650">
                  <c:v>0.14222821862627361</c:v>
                </c:pt>
                <c:pt idx="651">
                  <c:v>0.14376870455054938</c:v>
                </c:pt>
                <c:pt idx="652">
                  <c:v>0.14538576663389596</c:v>
                </c:pt>
                <c:pt idx="653">
                  <c:v>0.14707996107813789</c:v>
                </c:pt>
                <c:pt idx="654">
                  <c:v>0.14888738414974856</c:v>
                </c:pt>
                <c:pt idx="655">
                  <c:v>0.15071978223246202</c:v>
                </c:pt>
                <c:pt idx="656">
                  <c:v>0.15237659447004681</c:v>
                </c:pt>
                <c:pt idx="657">
                  <c:v>0.1542446422699674</c:v>
                </c:pt>
                <c:pt idx="658">
                  <c:v>0.15609694569581845</c:v>
                </c:pt>
                <c:pt idx="659">
                  <c:v>0.1590125480884958</c:v>
                </c:pt>
                <c:pt idx="660">
                  <c:v>0.10199043036096991</c:v>
                </c:pt>
                <c:pt idx="661">
                  <c:v>0.10953426831488433</c:v>
                </c:pt>
                <c:pt idx="662">
                  <c:v>0.11103617719875625</c:v>
                </c:pt>
                <c:pt idx="663">
                  <c:v>0.11241673361728233</c:v>
                </c:pt>
                <c:pt idx="664">
                  <c:v>0.11378984995470309</c:v>
                </c:pt>
                <c:pt idx="665">
                  <c:v>0.11460967375216984</c:v>
                </c:pt>
                <c:pt idx="666">
                  <c:v>0.11529605532903764</c:v>
                </c:pt>
                <c:pt idx="667">
                  <c:v>0.1158155928891835</c:v>
                </c:pt>
                <c:pt idx="668">
                  <c:v>0.11697724045067801</c:v>
                </c:pt>
                <c:pt idx="669">
                  <c:v>0.11847440980783222</c:v>
                </c:pt>
                <c:pt idx="670">
                  <c:v>0.12008322630382276</c:v>
                </c:pt>
                <c:pt idx="671">
                  <c:v>7.449400892088287E-2</c:v>
                </c:pt>
                <c:pt idx="672">
                  <c:v>7.5030476604717455E-2</c:v>
                </c:pt>
                <c:pt idx="673">
                  <c:v>0.10874071565927214</c:v>
                </c:pt>
                <c:pt idx="674">
                  <c:v>0.12314433708846545</c:v>
                </c:pt>
                <c:pt idx="675">
                  <c:v>0.12491657103620048</c:v>
                </c:pt>
                <c:pt idx="676">
                  <c:v>0.12661138135003563</c:v>
                </c:pt>
                <c:pt idx="677">
                  <c:v>0.12810915564514336</c:v>
                </c:pt>
                <c:pt idx="678">
                  <c:v>0.12976351337625688</c:v>
                </c:pt>
                <c:pt idx="679">
                  <c:v>0.13154470966076409</c:v>
                </c:pt>
                <c:pt idx="680">
                  <c:v>0.13321950883436159</c:v>
                </c:pt>
                <c:pt idx="681">
                  <c:v>0.13505212420187768</c:v>
                </c:pt>
                <c:pt idx="682">
                  <c:v>0.13702560372130729</c:v>
                </c:pt>
                <c:pt idx="683">
                  <c:v>0.13854809807087787</c:v>
                </c:pt>
                <c:pt idx="684">
                  <c:v>0.11343182700716241</c:v>
                </c:pt>
                <c:pt idx="685">
                  <c:v>0.11488376615984666</c:v>
                </c:pt>
                <c:pt idx="686">
                  <c:v>0.11637458611941201</c:v>
                </c:pt>
                <c:pt idx="687">
                  <c:v>0.11778874850359303</c:v>
                </c:pt>
                <c:pt idx="688">
                  <c:v>0.11915967506411265</c:v>
                </c:pt>
                <c:pt idx="689">
                  <c:v>0.12060384406695338</c:v>
                </c:pt>
                <c:pt idx="690">
                  <c:v>0.12215669266627019</c:v>
                </c:pt>
                <c:pt idx="691">
                  <c:v>0.12371707087925052</c:v>
                </c:pt>
                <c:pt idx="692">
                  <c:v>0.12534229333204239</c:v>
                </c:pt>
                <c:pt idx="693">
                  <c:v>0.13994614904306044</c:v>
                </c:pt>
                <c:pt idx="694">
                  <c:v>0.24967275438125669</c:v>
                </c:pt>
                <c:pt idx="695">
                  <c:v>0.2521819898350165</c:v>
                </c:pt>
                <c:pt idx="696">
                  <c:v>0.25528422161195519</c:v>
                </c:pt>
                <c:pt idx="697">
                  <c:v>0.25820826910936012</c:v>
                </c:pt>
                <c:pt idx="698">
                  <c:v>0.26127616435311318</c:v>
                </c:pt>
                <c:pt idx="699">
                  <c:v>0.26431609557320368</c:v>
                </c:pt>
                <c:pt idx="700">
                  <c:v>0.26731876810789729</c:v>
                </c:pt>
                <c:pt idx="701">
                  <c:v>0.27061513466415832</c:v>
                </c:pt>
                <c:pt idx="702">
                  <c:v>0.27358185269666907</c:v>
                </c:pt>
                <c:pt idx="703">
                  <c:v>0.27679618356103297</c:v>
                </c:pt>
                <c:pt idx="704">
                  <c:v>0.21806805068560234</c:v>
                </c:pt>
                <c:pt idx="705">
                  <c:v>0.22031414546939332</c:v>
                </c:pt>
                <c:pt idx="706">
                  <c:v>0.22253755325681113</c:v>
                </c:pt>
                <c:pt idx="707">
                  <c:v>0.22355863495957362</c:v>
                </c:pt>
                <c:pt idx="708">
                  <c:v>0.22482667966067021</c:v>
                </c:pt>
                <c:pt idx="709">
                  <c:v>0.26821397243314443</c:v>
                </c:pt>
                <c:pt idx="710">
                  <c:v>0.20527824693592001</c:v>
                </c:pt>
                <c:pt idx="711">
                  <c:v>0.20005070729375579</c:v>
                </c:pt>
                <c:pt idx="712">
                  <c:v>0.21130946314549354</c:v>
                </c:pt>
                <c:pt idx="713">
                  <c:v>0.17465518281506237</c:v>
                </c:pt>
                <c:pt idx="714">
                  <c:v>0.18073978567111498</c:v>
                </c:pt>
                <c:pt idx="715">
                  <c:v>0.18526154723516963</c:v>
                </c:pt>
                <c:pt idx="716">
                  <c:v>0.18570874876727811</c:v>
                </c:pt>
                <c:pt idx="717">
                  <c:v>0.1863088460587552</c:v>
                </c:pt>
                <c:pt idx="718">
                  <c:v>0.18673542017645145</c:v>
                </c:pt>
                <c:pt idx="719">
                  <c:v>0.18722781675383371</c:v>
                </c:pt>
                <c:pt idx="720">
                  <c:v>0.20343762620797406</c:v>
                </c:pt>
                <c:pt idx="721">
                  <c:v>0.24194080105734275</c:v>
                </c:pt>
                <c:pt idx="722">
                  <c:v>0.24282295046618016</c:v>
                </c:pt>
                <c:pt idx="723">
                  <c:v>0.2436549666660946</c:v>
                </c:pt>
                <c:pt idx="724">
                  <c:v>0.24448146620619382</c:v>
                </c:pt>
                <c:pt idx="725">
                  <c:v>0.24501274469102549</c:v>
                </c:pt>
                <c:pt idx="726">
                  <c:v>0.245852336860196</c:v>
                </c:pt>
                <c:pt idx="727">
                  <c:v>0.24639653954976354</c:v>
                </c:pt>
                <c:pt idx="728">
                  <c:v>0.24686788040581167</c:v>
                </c:pt>
                <c:pt idx="729">
                  <c:v>7.7476963422210832E-2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41440"/>
        <c:axId val="178583168"/>
      </c:lineChart>
      <c:lineChart>
        <c:grouping val="standard"/>
        <c:varyColors val="0"/>
        <c:ser>
          <c:idx val="3"/>
          <c:order val="3"/>
          <c:tx>
            <c:strRef>
              <c:f>TEST1year!$D$2</c:f>
              <c:strCache>
                <c:ptCount val="1"/>
                <c:pt idx="0">
                  <c:v>SM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TEST1year!$D$3:$D$732</c:f>
              <c:numCache>
                <c:formatCode>General</c:formatCode>
                <c:ptCount val="730"/>
                <c:pt idx="0">
                  <c:v>0.19873820528800001</c:v>
                </c:pt>
                <c:pt idx="1">
                  <c:v>0.19767890027000001</c:v>
                </c:pt>
                <c:pt idx="2">
                  <c:v>0.19667410289199999</c:v>
                </c:pt>
                <c:pt idx="3">
                  <c:v>0.19544428709799999</c:v>
                </c:pt>
                <c:pt idx="4">
                  <c:v>0.19401788829800001</c:v>
                </c:pt>
                <c:pt idx="5">
                  <c:v>0.192660216824</c:v>
                </c:pt>
                <c:pt idx="6">
                  <c:v>0.19177321363800001</c:v>
                </c:pt>
                <c:pt idx="7">
                  <c:v>0.19089337060799999</c:v>
                </c:pt>
                <c:pt idx="8">
                  <c:v>0.216408057371</c:v>
                </c:pt>
                <c:pt idx="9">
                  <c:v>0.215606985261</c:v>
                </c:pt>
                <c:pt idx="10">
                  <c:v>0.215496377362</c:v>
                </c:pt>
                <c:pt idx="11">
                  <c:v>0.22074035526999999</c:v>
                </c:pt>
                <c:pt idx="12">
                  <c:v>0.219644692345</c:v>
                </c:pt>
                <c:pt idx="13">
                  <c:v>0.217790059644</c:v>
                </c:pt>
                <c:pt idx="14">
                  <c:v>0.216512343972</c:v>
                </c:pt>
                <c:pt idx="15">
                  <c:v>0.215395571285</c:v>
                </c:pt>
                <c:pt idx="16">
                  <c:v>0.23674089646300001</c:v>
                </c:pt>
                <c:pt idx="17">
                  <c:v>0.234372533163</c:v>
                </c:pt>
                <c:pt idx="18">
                  <c:v>0.23280975693299999</c:v>
                </c:pt>
                <c:pt idx="19">
                  <c:v>0.23427230616700001</c:v>
                </c:pt>
                <c:pt idx="20">
                  <c:v>0.23301694872500001</c:v>
                </c:pt>
                <c:pt idx="21">
                  <c:v>0.235658426689</c:v>
                </c:pt>
                <c:pt idx="22">
                  <c:v>0.234299097372</c:v>
                </c:pt>
                <c:pt idx="23">
                  <c:v>0.23244047409599999</c:v>
                </c:pt>
                <c:pt idx="24">
                  <c:v>0.23060846024699999</c:v>
                </c:pt>
                <c:pt idx="25">
                  <c:v>0.229488107888</c:v>
                </c:pt>
                <c:pt idx="26">
                  <c:v>0.25877512998399999</c:v>
                </c:pt>
                <c:pt idx="27">
                  <c:v>0.35357418238299998</c:v>
                </c:pt>
                <c:pt idx="28">
                  <c:v>0.35120904997399999</c:v>
                </c:pt>
                <c:pt idx="29">
                  <c:v>0.39962841737799998</c:v>
                </c:pt>
                <c:pt idx="30">
                  <c:v>0.38920609685500002</c:v>
                </c:pt>
                <c:pt idx="31">
                  <c:v>0.38119544075900003</c:v>
                </c:pt>
                <c:pt idx="32">
                  <c:v>0.37305152500700001</c:v>
                </c:pt>
                <c:pt idx="33">
                  <c:v>0.375068006324</c:v>
                </c:pt>
                <c:pt idx="34">
                  <c:v>0.36916032692700002</c:v>
                </c:pt>
                <c:pt idx="35">
                  <c:v>0.363922953785</c:v>
                </c:pt>
                <c:pt idx="36">
                  <c:v>0.35871457177999999</c:v>
                </c:pt>
                <c:pt idx="37">
                  <c:v>0.35429496670900001</c:v>
                </c:pt>
                <c:pt idx="38">
                  <c:v>0.35080713941800001</c:v>
                </c:pt>
                <c:pt idx="39">
                  <c:v>0.34862350955499999</c:v>
                </c:pt>
                <c:pt idx="40">
                  <c:v>0.346548769117</c:v>
                </c:pt>
                <c:pt idx="41">
                  <c:v>0.34442217426600003</c:v>
                </c:pt>
                <c:pt idx="42">
                  <c:v>0.34780522878499998</c:v>
                </c:pt>
                <c:pt idx="43">
                  <c:v>0.34663432766300001</c:v>
                </c:pt>
                <c:pt idx="44">
                  <c:v>0.34604795533499999</c:v>
                </c:pt>
                <c:pt idx="45">
                  <c:v>0.344755057576</c:v>
                </c:pt>
                <c:pt idx="46">
                  <c:v>0.34279187419700002</c:v>
                </c:pt>
                <c:pt idx="47">
                  <c:v>0.340575680188</c:v>
                </c:pt>
                <c:pt idx="48">
                  <c:v>0.33932659975700002</c:v>
                </c:pt>
                <c:pt idx="49">
                  <c:v>0.40969530442500002</c:v>
                </c:pt>
                <c:pt idx="50">
                  <c:v>0.40893027947799998</c:v>
                </c:pt>
                <c:pt idx="51">
                  <c:v>0.408710777719</c:v>
                </c:pt>
                <c:pt idx="52">
                  <c:v>0.40917152890199998</c:v>
                </c:pt>
                <c:pt idx="53">
                  <c:v>0.40752744609899999</c:v>
                </c:pt>
                <c:pt idx="54">
                  <c:v>0.40786287522100001</c:v>
                </c:pt>
                <c:pt idx="55">
                  <c:v>0.40775652008800001</c:v>
                </c:pt>
                <c:pt idx="56">
                  <c:v>0.40840453492000001</c:v>
                </c:pt>
                <c:pt idx="57">
                  <c:v>0.40846461750000002</c:v>
                </c:pt>
                <c:pt idx="58">
                  <c:v>0.40829977931299999</c:v>
                </c:pt>
                <c:pt idx="59">
                  <c:v>0.40627471748499999</c:v>
                </c:pt>
                <c:pt idx="60">
                  <c:v>0.396338814235</c:v>
                </c:pt>
                <c:pt idx="61">
                  <c:v>0.38807348426499999</c:v>
                </c:pt>
                <c:pt idx="62">
                  <c:v>0.409063771972</c:v>
                </c:pt>
                <c:pt idx="63">
                  <c:v>0.40811115336499998</c:v>
                </c:pt>
                <c:pt idx="64">
                  <c:v>0.40853691142600002</c:v>
                </c:pt>
                <c:pt idx="65">
                  <c:v>0.40913308167500001</c:v>
                </c:pt>
                <c:pt idx="66">
                  <c:v>0.39920258722700003</c:v>
                </c:pt>
                <c:pt idx="67">
                  <c:v>0.39009033509500002</c:v>
                </c:pt>
                <c:pt idx="68">
                  <c:v>0.38267323912399998</c:v>
                </c:pt>
                <c:pt idx="69">
                  <c:v>0.37625543278099999</c:v>
                </c:pt>
                <c:pt idx="70">
                  <c:v>0.370776370483</c:v>
                </c:pt>
                <c:pt idx="71">
                  <c:v>0.36634248098599997</c:v>
                </c:pt>
                <c:pt idx="72">
                  <c:v>0.362563651165</c:v>
                </c:pt>
                <c:pt idx="73">
                  <c:v>0.359535815087</c:v>
                </c:pt>
                <c:pt idx="74">
                  <c:v>0.357046866282</c:v>
                </c:pt>
                <c:pt idx="75">
                  <c:v>0.35493371369799998</c:v>
                </c:pt>
                <c:pt idx="76">
                  <c:v>0.35297988741699998</c:v>
                </c:pt>
                <c:pt idx="77">
                  <c:v>0.35075294841600002</c:v>
                </c:pt>
                <c:pt idx="78">
                  <c:v>0.34892008999399998</c:v>
                </c:pt>
                <c:pt idx="79">
                  <c:v>0.34819420034199999</c:v>
                </c:pt>
                <c:pt idx="80">
                  <c:v>0.34688520407200002</c:v>
                </c:pt>
                <c:pt idx="81">
                  <c:v>0.34535653077599998</c:v>
                </c:pt>
                <c:pt idx="82">
                  <c:v>0.34406052967099998</c:v>
                </c:pt>
                <c:pt idx="83">
                  <c:v>0.34303213009700001</c:v>
                </c:pt>
                <c:pt idx="84">
                  <c:v>0.34232164735199999</c:v>
                </c:pt>
                <c:pt idx="85">
                  <c:v>0.350934737399</c:v>
                </c:pt>
                <c:pt idx="86">
                  <c:v>0.37856581689000002</c:v>
                </c:pt>
                <c:pt idx="87">
                  <c:v>0.37314066060500001</c:v>
                </c:pt>
                <c:pt idx="88">
                  <c:v>0.368266640177</c:v>
                </c:pt>
                <c:pt idx="89">
                  <c:v>0.36436970131000002</c:v>
                </c:pt>
                <c:pt idx="90">
                  <c:v>0.361297895393</c:v>
                </c:pt>
                <c:pt idx="91">
                  <c:v>0.35868200915100001</c:v>
                </c:pt>
                <c:pt idx="92">
                  <c:v>0.35623758771000003</c:v>
                </c:pt>
                <c:pt idx="93">
                  <c:v>0.35383434030400002</c:v>
                </c:pt>
                <c:pt idx="94">
                  <c:v>0.35191118359099999</c:v>
                </c:pt>
                <c:pt idx="95">
                  <c:v>0.35009496889699998</c:v>
                </c:pt>
                <c:pt idx="96">
                  <c:v>0.348465121785</c:v>
                </c:pt>
                <c:pt idx="97">
                  <c:v>0.36115920811000002</c:v>
                </c:pt>
                <c:pt idx="98">
                  <c:v>0.35864977122000002</c:v>
                </c:pt>
                <c:pt idx="99">
                  <c:v>0.35515160716999999</c:v>
                </c:pt>
                <c:pt idx="100">
                  <c:v>0.35266536035200002</c:v>
                </c:pt>
                <c:pt idx="101">
                  <c:v>0.351330692635</c:v>
                </c:pt>
                <c:pt idx="102">
                  <c:v>0.34925944646399998</c:v>
                </c:pt>
                <c:pt idx="103">
                  <c:v>0.34813980811700002</c:v>
                </c:pt>
                <c:pt idx="104">
                  <c:v>0.34824458627900001</c:v>
                </c:pt>
                <c:pt idx="105">
                  <c:v>0.35123991554200001</c:v>
                </c:pt>
                <c:pt idx="106">
                  <c:v>0.373826198035</c:v>
                </c:pt>
                <c:pt idx="107">
                  <c:v>0.36990911742900001</c:v>
                </c:pt>
                <c:pt idx="108">
                  <c:v>0.36608669860199999</c:v>
                </c:pt>
                <c:pt idx="109">
                  <c:v>0.36233109688300003</c:v>
                </c:pt>
                <c:pt idx="110">
                  <c:v>0.35876060701099999</c:v>
                </c:pt>
                <c:pt idx="111">
                  <c:v>0.35518876390499998</c:v>
                </c:pt>
                <c:pt idx="112">
                  <c:v>0.35260601623299997</c:v>
                </c:pt>
                <c:pt idx="113">
                  <c:v>0.35165256278899998</c:v>
                </c:pt>
                <c:pt idx="114">
                  <c:v>0.34936509645699998</c:v>
                </c:pt>
                <c:pt idx="115">
                  <c:v>0.34800705437200002</c:v>
                </c:pt>
                <c:pt idx="116">
                  <c:v>0.346519497979</c:v>
                </c:pt>
                <c:pt idx="117">
                  <c:v>0.345508268003</c:v>
                </c:pt>
                <c:pt idx="118">
                  <c:v>0.345178480377</c:v>
                </c:pt>
                <c:pt idx="119">
                  <c:v>0.34418792356299999</c:v>
                </c:pt>
                <c:pt idx="120">
                  <c:v>0.40939232813799997</c:v>
                </c:pt>
                <c:pt idx="121">
                  <c:v>0.40387433378600002</c:v>
                </c:pt>
                <c:pt idx="122">
                  <c:v>0.393436960063</c:v>
                </c:pt>
                <c:pt idx="123">
                  <c:v>0.38368040018999999</c:v>
                </c:pt>
                <c:pt idx="124">
                  <c:v>0.37671584949199999</c:v>
                </c:pt>
                <c:pt idx="125">
                  <c:v>0.40790263913399999</c:v>
                </c:pt>
                <c:pt idx="126">
                  <c:v>0.402673422881</c:v>
                </c:pt>
                <c:pt idx="127">
                  <c:v>0.39381266922800001</c:v>
                </c:pt>
                <c:pt idx="128">
                  <c:v>0.38468310187999999</c:v>
                </c:pt>
                <c:pt idx="129">
                  <c:v>0.37681622196199999</c:v>
                </c:pt>
                <c:pt idx="130">
                  <c:v>0.36957131458699999</c:v>
                </c:pt>
                <c:pt idx="131">
                  <c:v>0.36557102077699999</c:v>
                </c:pt>
                <c:pt idx="132">
                  <c:v>0.360141984892</c:v>
                </c:pt>
                <c:pt idx="133">
                  <c:v>0.35492047079</c:v>
                </c:pt>
                <c:pt idx="134">
                  <c:v>0.35089489865500001</c:v>
                </c:pt>
                <c:pt idx="135">
                  <c:v>0.34826009725399998</c:v>
                </c:pt>
                <c:pt idx="136">
                  <c:v>0.34497299320699998</c:v>
                </c:pt>
                <c:pt idx="137">
                  <c:v>0.34280611760899998</c:v>
                </c:pt>
                <c:pt idx="138">
                  <c:v>0.34189878334000001</c:v>
                </c:pt>
                <c:pt idx="139">
                  <c:v>0.34007686848599999</c:v>
                </c:pt>
                <c:pt idx="140">
                  <c:v>0.35836280665800002</c:v>
                </c:pt>
                <c:pt idx="141">
                  <c:v>0.38637107899899997</c:v>
                </c:pt>
                <c:pt idx="142">
                  <c:v>0.37940240318399998</c:v>
                </c:pt>
                <c:pt idx="143">
                  <c:v>0.373861822555</c:v>
                </c:pt>
                <c:pt idx="144">
                  <c:v>0.368399161734</c:v>
                </c:pt>
                <c:pt idx="145">
                  <c:v>0.36438695142100003</c:v>
                </c:pt>
                <c:pt idx="146">
                  <c:v>0.35973079328300001</c:v>
                </c:pt>
                <c:pt idx="147">
                  <c:v>0.35777214661599999</c:v>
                </c:pt>
                <c:pt idx="148">
                  <c:v>0.35480341123699999</c:v>
                </c:pt>
                <c:pt idx="149">
                  <c:v>0.35025630877699998</c:v>
                </c:pt>
                <c:pt idx="150">
                  <c:v>0.34823931149999998</c:v>
                </c:pt>
                <c:pt idx="151">
                  <c:v>0.34478991015299998</c:v>
                </c:pt>
                <c:pt idx="152">
                  <c:v>0.34159783754599998</c:v>
                </c:pt>
                <c:pt idx="153">
                  <c:v>0.34010391278800001</c:v>
                </c:pt>
                <c:pt idx="154">
                  <c:v>0.38100525728599999</c:v>
                </c:pt>
                <c:pt idx="155">
                  <c:v>0.37433789164499998</c:v>
                </c:pt>
                <c:pt idx="156">
                  <c:v>0.36718019599899998</c:v>
                </c:pt>
                <c:pt idx="157">
                  <c:v>0.36227759495900003</c:v>
                </c:pt>
                <c:pt idx="158">
                  <c:v>0.35834980326799998</c:v>
                </c:pt>
                <c:pt idx="159">
                  <c:v>0.35512860067699997</c:v>
                </c:pt>
                <c:pt idx="160">
                  <c:v>0.35153953374800001</c:v>
                </c:pt>
                <c:pt idx="161">
                  <c:v>0.34812680696800002</c:v>
                </c:pt>
                <c:pt idx="162">
                  <c:v>0.34362326904000001</c:v>
                </c:pt>
                <c:pt idx="163">
                  <c:v>0.33894833063399998</c:v>
                </c:pt>
                <c:pt idx="164">
                  <c:v>0.333815384173</c:v>
                </c:pt>
                <c:pt idx="165">
                  <c:v>0.33112940379200001</c:v>
                </c:pt>
                <c:pt idx="166">
                  <c:v>0.32849908353399998</c:v>
                </c:pt>
                <c:pt idx="167">
                  <c:v>0.357732632868</c:v>
                </c:pt>
                <c:pt idx="168">
                  <c:v>0.38886623036099999</c:v>
                </c:pt>
                <c:pt idx="169">
                  <c:v>0.38051219093499999</c:v>
                </c:pt>
                <c:pt idx="170">
                  <c:v>0.38939081135699999</c:v>
                </c:pt>
                <c:pt idx="171">
                  <c:v>0.39430223747199999</c:v>
                </c:pt>
                <c:pt idx="172">
                  <c:v>0.38470995501100003</c:v>
                </c:pt>
                <c:pt idx="173">
                  <c:v>0.40747901831799999</c:v>
                </c:pt>
                <c:pt idx="174">
                  <c:v>0.39571720393299997</c:v>
                </c:pt>
                <c:pt idx="175">
                  <c:v>0.38432867532800002</c:v>
                </c:pt>
                <c:pt idx="176">
                  <c:v>0.37586843430799999</c:v>
                </c:pt>
                <c:pt idx="177">
                  <c:v>0.36789749163399998</c:v>
                </c:pt>
                <c:pt idx="178">
                  <c:v>0.36036922007700001</c:v>
                </c:pt>
                <c:pt idx="179">
                  <c:v>0.35317897749999999</c:v>
                </c:pt>
                <c:pt idx="180">
                  <c:v>0.34787327832300002</c:v>
                </c:pt>
                <c:pt idx="181">
                  <c:v>0.34177111136999999</c:v>
                </c:pt>
                <c:pt idx="182">
                  <c:v>0.33670448787099999</c:v>
                </c:pt>
                <c:pt idx="183">
                  <c:v>0.332764425478</c:v>
                </c:pt>
                <c:pt idx="184">
                  <c:v>0.32940150869099999</c:v>
                </c:pt>
                <c:pt idx="185">
                  <c:v>0.32551374580600001</c:v>
                </c:pt>
                <c:pt idx="186">
                  <c:v>0.33292369295200003</c:v>
                </c:pt>
                <c:pt idx="187">
                  <c:v>0.33115712654099999</c:v>
                </c:pt>
                <c:pt idx="188">
                  <c:v>0.32725960842200003</c:v>
                </c:pt>
                <c:pt idx="189">
                  <c:v>0.32223804193400002</c:v>
                </c:pt>
                <c:pt idx="190">
                  <c:v>0.318022545499</c:v>
                </c:pt>
                <c:pt idx="191">
                  <c:v>0.31357107647100002</c:v>
                </c:pt>
                <c:pt idx="192">
                  <c:v>0.31023518566300001</c:v>
                </c:pt>
                <c:pt idx="193">
                  <c:v>0.30549110513299998</c:v>
                </c:pt>
                <c:pt idx="194">
                  <c:v>0.30175981688499998</c:v>
                </c:pt>
                <c:pt idx="195">
                  <c:v>0.33170813237199998</c:v>
                </c:pt>
                <c:pt idx="196">
                  <c:v>0.32674090092800001</c:v>
                </c:pt>
                <c:pt idx="197">
                  <c:v>0.32290313026900003</c:v>
                </c:pt>
                <c:pt idx="198">
                  <c:v>0.31983089997399999</c:v>
                </c:pt>
                <c:pt idx="199">
                  <c:v>0.31538857849800001</c:v>
                </c:pt>
                <c:pt idx="200">
                  <c:v>0.31054143130799999</c:v>
                </c:pt>
                <c:pt idx="201">
                  <c:v>0.30713824740200002</c:v>
                </c:pt>
                <c:pt idx="202">
                  <c:v>0.30489365995200002</c:v>
                </c:pt>
                <c:pt idx="203">
                  <c:v>0.319999705799</c:v>
                </c:pt>
                <c:pt idx="204">
                  <c:v>0.31833707995400001</c:v>
                </c:pt>
                <c:pt idx="205">
                  <c:v>0.31474426213599999</c:v>
                </c:pt>
                <c:pt idx="206">
                  <c:v>0.311103562271</c:v>
                </c:pt>
                <c:pt idx="207">
                  <c:v>0.305853171639</c:v>
                </c:pt>
                <c:pt idx="208">
                  <c:v>0.30128764384599999</c:v>
                </c:pt>
                <c:pt idx="209">
                  <c:v>0.29820287585600003</c:v>
                </c:pt>
                <c:pt idx="210">
                  <c:v>0.29333827891499997</c:v>
                </c:pt>
                <c:pt idx="211">
                  <c:v>0.28907352414499998</c:v>
                </c:pt>
                <c:pt idx="212">
                  <c:v>0.28504573770300001</c:v>
                </c:pt>
                <c:pt idx="213">
                  <c:v>0.28204477642499998</c:v>
                </c:pt>
                <c:pt idx="214">
                  <c:v>0.280103926728</c:v>
                </c:pt>
                <c:pt idx="215">
                  <c:v>0.27734965023699998</c:v>
                </c:pt>
                <c:pt idx="216">
                  <c:v>0.274683118261</c:v>
                </c:pt>
                <c:pt idx="217">
                  <c:v>0.27115856812099998</c:v>
                </c:pt>
                <c:pt idx="218">
                  <c:v>0.26819030493200002</c:v>
                </c:pt>
                <c:pt idx="219">
                  <c:v>0.26563480335799999</c:v>
                </c:pt>
                <c:pt idx="220">
                  <c:v>0.26224563148699997</c:v>
                </c:pt>
                <c:pt idx="221">
                  <c:v>0.25862696521700002</c:v>
                </c:pt>
                <c:pt idx="222">
                  <c:v>0.25581185406500001</c:v>
                </c:pt>
                <c:pt idx="223">
                  <c:v>0.25287839749399998</c:v>
                </c:pt>
                <c:pt idx="224">
                  <c:v>0.25017256759399997</c:v>
                </c:pt>
                <c:pt idx="225">
                  <c:v>0.247529723901</c:v>
                </c:pt>
                <c:pt idx="226">
                  <c:v>0.24532584195599999</c:v>
                </c:pt>
                <c:pt idx="227">
                  <c:v>0.24288166949100001</c:v>
                </c:pt>
                <c:pt idx="228">
                  <c:v>0.24065711363100001</c:v>
                </c:pt>
                <c:pt idx="229">
                  <c:v>0.23894132117299999</c:v>
                </c:pt>
                <c:pt idx="230">
                  <c:v>0.23692193997</c:v>
                </c:pt>
                <c:pt idx="231">
                  <c:v>0.23486262353599999</c:v>
                </c:pt>
                <c:pt idx="232">
                  <c:v>0.23252948045800001</c:v>
                </c:pt>
                <c:pt idx="233">
                  <c:v>0.23075234837399999</c:v>
                </c:pt>
                <c:pt idx="234">
                  <c:v>0.22902789056200001</c:v>
                </c:pt>
                <c:pt idx="235">
                  <c:v>0.227004317058</c:v>
                </c:pt>
                <c:pt idx="236">
                  <c:v>0.225119014619</c:v>
                </c:pt>
                <c:pt idx="237">
                  <c:v>0.22323804740600001</c:v>
                </c:pt>
                <c:pt idx="238">
                  <c:v>0.22176499677100001</c:v>
                </c:pt>
                <c:pt idx="239">
                  <c:v>0.220240149256</c:v>
                </c:pt>
                <c:pt idx="240">
                  <c:v>0.218495379681</c:v>
                </c:pt>
                <c:pt idx="241">
                  <c:v>0.21688297128</c:v>
                </c:pt>
                <c:pt idx="242">
                  <c:v>0.21550039444399999</c:v>
                </c:pt>
                <c:pt idx="243">
                  <c:v>0.21426031473000001</c:v>
                </c:pt>
                <c:pt idx="244">
                  <c:v>0.212143019352</c:v>
                </c:pt>
                <c:pt idx="245">
                  <c:v>0.210113000346</c:v>
                </c:pt>
                <c:pt idx="246">
                  <c:v>0.20806255623</c:v>
                </c:pt>
                <c:pt idx="247">
                  <c:v>0.20627841661400001</c:v>
                </c:pt>
                <c:pt idx="248">
                  <c:v>0.204876511358</c:v>
                </c:pt>
                <c:pt idx="249">
                  <c:v>0.203421568168</c:v>
                </c:pt>
                <c:pt idx="250">
                  <c:v>0.201486925777</c:v>
                </c:pt>
                <c:pt idx="251">
                  <c:v>0.199577013065</c:v>
                </c:pt>
                <c:pt idx="252">
                  <c:v>0.19741839654099999</c:v>
                </c:pt>
                <c:pt idx="253">
                  <c:v>0.19559455404100001</c:v>
                </c:pt>
                <c:pt idx="254">
                  <c:v>0.19383500029100001</c:v>
                </c:pt>
                <c:pt idx="255">
                  <c:v>0.192519504338</c:v>
                </c:pt>
                <c:pt idx="256">
                  <c:v>0.23226125918900001</c:v>
                </c:pt>
                <c:pt idx="257">
                  <c:v>0.23060214715399999</c:v>
                </c:pt>
                <c:pt idx="258">
                  <c:v>0.27268174490500002</c:v>
                </c:pt>
                <c:pt idx="259">
                  <c:v>0.31242790197699999</c:v>
                </c:pt>
                <c:pt idx="260">
                  <c:v>0.30699646927699997</c:v>
                </c:pt>
                <c:pt idx="261">
                  <c:v>0.30276732480099999</c:v>
                </c:pt>
                <c:pt idx="262">
                  <c:v>0.29874808031799999</c:v>
                </c:pt>
                <c:pt idx="263">
                  <c:v>0.29411213106599998</c:v>
                </c:pt>
                <c:pt idx="264">
                  <c:v>0.29141568647900001</c:v>
                </c:pt>
                <c:pt idx="265">
                  <c:v>0.28815904672699999</c:v>
                </c:pt>
                <c:pt idx="266">
                  <c:v>0.28483089148399998</c:v>
                </c:pt>
                <c:pt idx="267">
                  <c:v>0.28195413741999997</c:v>
                </c:pt>
                <c:pt idx="268">
                  <c:v>0.27846396132099999</c:v>
                </c:pt>
                <c:pt idx="269">
                  <c:v>0.27472491731400001</c:v>
                </c:pt>
                <c:pt idx="270">
                  <c:v>0.27138455379900001</c:v>
                </c:pt>
                <c:pt idx="271">
                  <c:v>0.26507452023200001</c:v>
                </c:pt>
                <c:pt idx="272">
                  <c:v>0.26010618909599997</c:v>
                </c:pt>
                <c:pt idx="273">
                  <c:v>0.25518590335699998</c:v>
                </c:pt>
                <c:pt idx="274">
                  <c:v>0.25037046528099999</c:v>
                </c:pt>
                <c:pt idx="275">
                  <c:v>0.24532243070099999</c:v>
                </c:pt>
                <c:pt idx="276">
                  <c:v>0.240957076672</c:v>
                </c:pt>
                <c:pt idx="277">
                  <c:v>0.23668391864999999</c:v>
                </c:pt>
                <c:pt idx="278">
                  <c:v>0.232566228721</c:v>
                </c:pt>
                <c:pt idx="279">
                  <c:v>0.22873534520399999</c:v>
                </c:pt>
                <c:pt idx="280">
                  <c:v>0.22516841949399999</c:v>
                </c:pt>
                <c:pt idx="281">
                  <c:v>0.22238462751599999</c:v>
                </c:pt>
                <c:pt idx="282">
                  <c:v>0.219932360045</c:v>
                </c:pt>
                <c:pt idx="283">
                  <c:v>0.218528035615</c:v>
                </c:pt>
                <c:pt idx="284">
                  <c:v>0.21622782909900001</c:v>
                </c:pt>
                <c:pt idx="285">
                  <c:v>0.213816231399</c:v>
                </c:pt>
                <c:pt idx="286">
                  <c:v>0.21114298009099999</c:v>
                </c:pt>
                <c:pt idx="287">
                  <c:v>0.20877969521</c:v>
                </c:pt>
                <c:pt idx="288">
                  <c:v>0.206677914543</c:v>
                </c:pt>
                <c:pt idx="289">
                  <c:v>0.204716022552</c:v>
                </c:pt>
                <c:pt idx="290">
                  <c:v>0.21251787253599999</c:v>
                </c:pt>
                <c:pt idx="291">
                  <c:v>0.208836384864</c:v>
                </c:pt>
                <c:pt idx="292">
                  <c:v>0.205118947903</c:v>
                </c:pt>
                <c:pt idx="293">
                  <c:v>0.20163171288500001</c:v>
                </c:pt>
                <c:pt idx="294">
                  <c:v>0.19834416509700001</c:v>
                </c:pt>
                <c:pt idx="295">
                  <c:v>0.195098190477</c:v>
                </c:pt>
                <c:pt idx="296">
                  <c:v>0.191655507207</c:v>
                </c:pt>
                <c:pt idx="297">
                  <c:v>0.18854660245800001</c:v>
                </c:pt>
                <c:pt idx="298">
                  <c:v>0.18556107677399999</c:v>
                </c:pt>
                <c:pt idx="299">
                  <c:v>0.18284208799900001</c:v>
                </c:pt>
                <c:pt idx="300">
                  <c:v>0.18006090615100001</c:v>
                </c:pt>
                <c:pt idx="301">
                  <c:v>0.177418100913</c:v>
                </c:pt>
                <c:pt idx="302">
                  <c:v>0.174949190102</c:v>
                </c:pt>
                <c:pt idx="303">
                  <c:v>0.17263630217500001</c:v>
                </c:pt>
                <c:pt idx="304">
                  <c:v>0.17047669193199999</c:v>
                </c:pt>
                <c:pt idx="305">
                  <c:v>0.16808482321599999</c:v>
                </c:pt>
                <c:pt idx="306">
                  <c:v>0.16612297122200001</c:v>
                </c:pt>
                <c:pt idx="307">
                  <c:v>0.16410215437600001</c:v>
                </c:pt>
                <c:pt idx="308">
                  <c:v>0.16245740445599999</c:v>
                </c:pt>
                <c:pt idx="309">
                  <c:v>0.16097488652399999</c:v>
                </c:pt>
                <c:pt idx="310">
                  <c:v>0.15949984270100001</c:v>
                </c:pt>
                <c:pt idx="311">
                  <c:v>0.157840521485</c:v>
                </c:pt>
                <c:pt idx="312">
                  <c:v>0.15621784584000001</c:v>
                </c:pt>
                <c:pt idx="313">
                  <c:v>0.154745851657</c:v>
                </c:pt>
                <c:pt idx="314">
                  <c:v>0.153495589574</c:v>
                </c:pt>
                <c:pt idx="315">
                  <c:v>0.15210539716099999</c:v>
                </c:pt>
                <c:pt idx="316">
                  <c:v>0.15051212213599999</c:v>
                </c:pt>
                <c:pt idx="317">
                  <c:v>0.149052534141</c:v>
                </c:pt>
                <c:pt idx="318">
                  <c:v>0.14778439065000001</c:v>
                </c:pt>
                <c:pt idx="319">
                  <c:v>0.146788996033</c:v>
                </c:pt>
                <c:pt idx="320">
                  <c:v>0.175456267459</c:v>
                </c:pt>
                <c:pt idx="321">
                  <c:v>0.18061191213200001</c:v>
                </c:pt>
                <c:pt idx="322">
                  <c:v>0.178171815569</c:v>
                </c:pt>
                <c:pt idx="323">
                  <c:v>0.17591193500300001</c:v>
                </c:pt>
                <c:pt idx="324">
                  <c:v>0.173976783297</c:v>
                </c:pt>
                <c:pt idx="325">
                  <c:v>0.171834560287</c:v>
                </c:pt>
                <c:pt idx="326">
                  <c:v>0.169729251006</c:v>
                </c:pt>
                <c:pt idx="327">
                  <c:v>0.167745069537</c:v>
                </c:pt>
                <c:pt idx="328">
                  <c:v>0.16612738932400001</c:v>
                </c:pt>
                <c:pt idx="329">
                  <c:v>0.164407201162</c:v>
                </c:pt>
                <c:pt idx="330">
                  <c:v>0.162898276354</c:v>
                </c:pt>
                <c:pt idx="331">
                  <c:v>0.16156664489200001</c:v>
                </c:pt>
                <c:pt idx="332">
                  <c:v>0.16049299944100001</c:v>
                </c:pt>
                <c:pt idx="333">
                  <c:v>0.15947790402100001</c:v>
                </c:pt>
                <c:pt idx="334">
                  <c:v>0.158155831059</c:v>
                </c:pt>
                <c:pt idx="335">
                  <c:v>0.156823418154</c:v>
                </c:pt>
                <c:pt idx="336">
                  <c:v>0.15555520325399999</c:v>
                </c:pt>
                <c:pt idx="337">
                  <c:v>0.15447801729300001</c:v>
                </c:pt>
                <c:pt idx="338">
                  <c:v>0.15364373634</c:v>
                </c:pt>
                <c:pt idx="339">
                  <c:v>0.152290525462</c:v>
                </c:pt>
                <c:pt idx="340">
                  <c:v>0.15122475562000001</c:v>
                </c:pt>
                <c:pt idx="341">
                  <c:v>0.149848508095</c:v>
                </c:pt>
                <c:pt idx="342">
                  <c:v>0.14922041688099999</c:v>
                </c:pt>
                <c:pt idx="343">
                  <c:v>0.14856449376799999</c:v>
                </c:pt>
                <c:pt idx="344">
                  <c:v>0.14787378884300001</c:v>
                </c:pt>
                <c:pt idx="345">
                  <c:v>0.14734519421799999</c:v>
                </c:pt>
                <c:pt idx="346">
                  <c:v>0.14663852077299999</c:v>
                </c:pt>
                <c:pt idx="347">
                  <c:v>0.14986981985</c:v>
                </c:pt>
                <c:pt idx="348">
                  <c:v>0.14931293039499999</c:v>
                </c:pt>
                <c:pt idx="349">
                  <c:v>0.148776206326</c:v>
                </c:pt>
                <c:pt idx="350">
                  <c:v>0.14800198868799999</c:v>
                </c:pt>
                <c:pt idx="351">
                  <c:v>0.14720881560499999</c:v>
                </c:pt>
                <c:pt idx="352">
                  <c:v>0.146530741489</c:v>
                </c:pt>
                <c:pt idx="353">
                  <c:v>0.14578485775700001</c:v>
                </c:pt>
                <c:pt idx="354">
                  <c:v>0.145229966037</c:v>
                </c:pt>
                <c:pt idx="355">
                  <c:v>0.20191059067700001</c:v>
                </c:pt>
                <c:pt idx="356">
                  <c:v>0.20045331669499999</c:v>
                </c:pt>
                <c:pt idx="357">
                  <c:v>0.20339779534899999</c:v>
                </c:pt>
                <c:pt idx="358">
                  <c:v>0.20204266376499999</c:v>
                </c:pt>
                <c:pt idx="359">
                  <c:v>0.2006717442</c:v>
                </c:pt>
                <c:pt idx="360">
                  <c:v>0.19914672272600001</c:v>
                </c:pt>
                <c:pt idx="361">
                  <c:v>0.197713658338</c:v>
                </c:pt>
                <c:pt idx="362">
                  <c:v>0.19643799345900001</c:v>
                </c:pt>
                <c:pt idx="363">
                  <c:v>0.19507673477599999</c:v>
                </c:pt>
                <c:pt idx="364">
                  <c:v>0.194197126163</c:v>
                </c:pt>
                <c:pt idx="365">
                  <c:v>0.19280281386000001</c:v>
                </c:pt>
                <c:pt idx="366">
                  <c:v>0.19172906220399999</c:v>
                </c:pt>
                <c:pt idx="367">
                  <c:v>0.190555010356</c:v>
                </c:pt>
                <c:pt idx="368">
                  <c:v>0.18958756619799999</c:v>
                </c:pt>
                <c:pt idx="369">
                  <c:v>0.18858034354700001</c:v>
                </c:pt>
                <c:pt idx="370">
                  <c:v>0.18761021266799999</c:v>
                </c:pt>
                <c:pt idx="371">
                  <c:v>0.186718554776</c:v>
                </c:pt>
                <c:pt idx="372">
                  <c:v>0.18565915434800001</c:v>
                </c:pt>
                <c:pt idx="373">
                  <c:v>0.18453389547999999</c:v>
                </c:pt>
                <c:pt idx="374">
                  <c:v>0.18377052912399999</c:v>
                </c:pt>
                <c:pt idx="375">
                  <c:v>0.18683878256600001</c:v>
                </c:pt>
                <c:pt idx="376">
                  <c:v>0.18588672846400001</c:v>
                </c:pt>
                <c:pt idx="377">
                  <c:v>0.184821828883</c:v>
                </c:pt>
                <c:pt idx="378">
                  <c:v>0.18395533402399999</c:v>
                </c:pt>
                <c:pt idx="379">
                  <c:v>0.183252252783</c:v>
                </c:pt>
                <c:pt idx="380">
                  <c:v>0.19661803093499999</c:v>
                </c:pt>
                <c:pt idx="381">
                  <c:v>0.20121712406200001</c:v>
                </c:pt>
                <c:pt idx="382">
                  <c:v>0.251001469433</c:v>
                </c:pt>
                <c:pt idx="383">
                  <c:v>0.25055852885899998</c:v>
                </c:pt>
                <c:pt idx="384">
                  <c:v>0.346792550368</c:v>
                </c:pt>
                <c:pt idx="385">
                  <c:v>0.34441853004099998</c:v>
                </c:pt>
                <c:pt idx="386">
                  <c:v>0.40809403318100002</c:v>
                </c:pt>
                <c:pt idx="387">
                  <c:v>0.40807317780300001</c:v>
                </c:pt>
                <c:pt idx="388">
                  <c:v>0.40857594723399998</c:v>
                </c:pt>
                <c:pt idx="389">
                  <c:v>0.40813900126899999</c:v>
                </c:pt>
                <c:pt idx="390">
                  <c:v>0.40828805472899998</c:v>
                </c:pt>
                <c:pt idx="391">
                  <c:v>0.40664799106499999</c:v>
                </c:pt>
                <c:pt idx="392">
                  <c:v>0.40747842268399997</c:v>
                </c:pt>
                <c:pt idx="393">
                  <c:v>0.40660289580600001</c:v>
                </c:pt>
                <c:pt idx="394">
                  <c:v>0.407001732018</c:v>
                </c:pt>
                <c:pt idx="395">
                  <c:v>0.40468513265400002</c:v>
                </c:pt>
                <c:pt idx="396">
                  <c:v>0.40629518261399999</c:v>
                </c:pt>
                <c:pt idx="397">
                  <c:v>0.40858585435299999</c:v>
                </c:pt>
                <c:pt idx="398">
                  <c:v>0.40782109728400001</c:v>
                </c:pt>
                <c:pt idx="399">
                  <c:v>0.40858403721100001</c:v>
                </c:pt>
                <c:pt idx="400">
                  <c:v>0.40909185842899998</c:v>
                </c:pt>
                <c:pt idx="401">
                  <c:v>0.40826848460699999</c:v>
                </c:pt>
                <c:pt idx="402">
                  <c:v>0.40785219568199998</c:v>
                </c:pt>
                <c:pt idx="403">
                  <c:v>0.40779509220999999</c:v>
                </c:pt>
                <c:pt idx="404">
                  <c:v>0.40735889772400002</c:v>
                </c:pt>
                <c:pt idx="405">
                  <c:v>0.406804386638</c:v>
                </c:pt>
                <c:pt idx="406">
                  <c:v>0.40683442195699998</c:v>
                </c:pt>
                <c:pt idx="407">
                  <c:v>0.40668796085600001</c:v>
                </c:pt>
                <c:pt idx="408">
                  <c:v>0.405621730771</c:v>
                </c:pt>
                <c:pt idx="409">
                  <c:v>0.407325315927</c:v>
                </c:pt>
                <c:pt idx="410">
                  <c:v>0.40911028869999999</c:v>
                </c:pt>
                <c:pt idx="411">
                  <c:v>0.40859988381399998</c:v>
                </c:pt>
                <c:pt idx="412">
                  <c:v>0.407767624567</c:v>
                </c:pt>
                <c:pt idx="413">
                  <c:v>0.40847224944400001</c:v>
                </c:pt>
                <c:pt idx="414">
                  <c:v>0.40604139350399998</c:v>
                </c:pt>
                <c:pt idx="415">
                  <c:v>0.407509486172</c:v>
                </c:pt>
                <c:pt idx="416">
                  <c:v>0.40817992453599999</c:v>
                </c:pt>
                <c:pt idx="417">
                  <c:v>0.40849930660400002</c:v>
                </c:pt>
                <c:pt idx="418">
                  <c:v>0.40857737443499997</c:v>
                </c:pt>
                <c:pt idx="419">
                  <c:v>0.408587355687</c:v>
                </c:pt>
                <c:pt idx="420">
                  <c:v>0.40846169931499998</c:v>
                </c:pt>
                <c:pt idx="421">
                  <c:v>0.40679601442500002</c:v>
                </c:pt>
                <c:pt idx="422">
                  <c:v>0.40839097171799998</c:v>
                </c:pt>
                <c:pt idx="423">
                  <c:v>0.40887453435499999</c:v>
                </c:pt>
                <c:pt idx="424">
                  <c:v>0.40835408507400001</c:v>
                </c:pt>
                <c:pt idx="425">
                  <c:v>0.40705657593900002</c:v>
                </c:pt>
                <c:pt idx="426">
                  <c:v>0.40383106146499997</c:v>
                </c:pt>
                <c:pt idx="427">
                  <c:v>0.40929973221499999</c:v>
                </c:pt>
                <c:pt idx="428">
                  <c:v>0.40756601053699998</c:v>
                </c:pt>
                <c:pt idx="429">
                  <c:v>0.40831054993299998</c:v>
                </c:pt>
                <c:pt idx="430">
                  <c:v>0.40908968516999999</c:v>
                </c:pt>
                <c:pt idx="431">
                  <c:v>0.407816657247</c:v>
                </c:pt>
                <c:pt idx="432">
                  <c:v>0.409123545556</c:v>
                </c:pt>
                <c:pt idx="433">
                  <c:v>0.40829167654800003</c:v>
                </c:pt>
                <c:pt idx="434">
                  <c:v>0.40813948198599997</c:v>
                </c:pt>
                <c:pt idx="435">
                  <c:v>0.40857016916700001</c:v>
                </c:pt>
                <c:pt idx="436">
                  <c:v>0.39948565954600002</c:v>
                </c:pt>
                <c:pt idx="437">
                  <c:v>0.39153117977899998</c:v>
                </c:pt>
                <c:pt idx="438">
                  <c:v>0.38406025184699999</c:v>
                </c:pt>
                <c:pt idx="439">
                  <c:v>0.37747300896399999</c:v>
                </c:pt>
                <c:pt idx="440">
                  <c:v>0.37185022998900003</c:v>
                </c:pt>
                <c:pt idx="441">
                  <c:v>0.36657991571300003</c:v>
                </c:pt>
                <c:pt idx="442">
                  <c:v>0.36220890643100001</c:v>
                </c:pt>
                <c:pt idx="443">
                  <c:v>0.358917276989</c:v>
                </c:pt>
                <c:pt idx="444">
                  <c:v>0.35686515866500002</c:v>
                </c:pt>
                <c:pt idx="445">
                  <c:v>0.35481646372499998</c:v>
                </c:pt>
                <c:pt idx="446">
                  <c:v>0.35297000799400002</c:v>
                </c:pt>
                <c:pt idx="447">
                  <c:v>0.35139653551</c:v>
                </c:pt>
                <c:pt idx="448">
                  <c:v>0.35045037206700003</c:v>
                </c:pt>
                <c:pt idx="449">
                  <c:v>0.348969750237</c:v>
                </c:pt>
                <c:pt idx="450">
                  <c:v>0.34743464263899998</c:v>
                </c:pt>
                <c:pt idx="451">
                  <c:v>0.34597660588599999</c:v>
                </c:pt>
                <c:pt idx="452">
                  <c:v>0.34480598259599998</c:v>
                </c:pt>
                <c:pt idx="453">
                  <c:v>0.34327595289200002</c:v>
                </c:pt>
                <c:pt idx="454">
                  <c:v>0.34190040769800001</c:v>
                </c:pt>
                <c:pt idx="455">
                  <c:v>0.34025699089400002</c:v>
                </c:pt>
                <c:pt idx="456">
                  <c:v>0.338640818708</c:v>
                </c:pt>
                <c:pt idx="457">
                  <c:v>0.337248811313</c:v>
                </c:pt>
                <c:pt idx="458">
                  <c:v>0.33636057010800002</c:v>
                </c:pt>
                <c:pt idx="459">
                  <c:v>0.33484455991399997</c:v>
                </c:pt>
                <c:pt idx="460">
                  <c:v>0.33287209671599999</c:v>
                </c:pt>
                <c:pt idx="461">
                  <c:v>0.33128280088599998</c:v>
                </c:pt>
                <c:pt idx="462">
                  <c:v>0.33057757364700002</c:v>
                </c:pt>
                <c:pt idx="463">
                  <c:v>0.32989898231100001</c:v>
                </c:pt>
                <c:pt idx="464">
                  <c:v>0.328187742033</c:v>
                </c:pt>
                <c:pt idx="465">
                  <c:v>0.327307281793</c:v>
                </c:pt>
                <c:pt idx="466">
                  <c:v>0.326039635419</c:v>
                </c:pt>
                <c:pt idx="467">
                  <c:v>0.325076420428</c:v>
                </c:pt>
                <c:pt idx="468">
                  <c:v>0.323613635352</c:v>
                </c:pt>
                <c:pt idx="469">
                  <c:v>0.32132945679899999</c:v>
                </c:pt>
                <c:pt idx="470">
                  <c:v>0.319506140617</c:v>
                </c:pt>
                <c:pt idx="471">
                  <c:v>0.318769759386</c:v>
                </c:pt>
                <c:pt idx="472">
                  <c:v>0.31707972810700003</c:v>
                </c:pt>
                <c:pt idx="473">
                  <c:v>0.31611122380899997</c:v>
                </c:pt>
                <c:pt idx="474">
                  <c:v>0.31431445265699998</c:v>
                </c:pt>
                <c:pt idx="475">
                  <c:v>0.31281692176600001</c:v>
                </c:pt>
                <c:pt idx="476">
                  <c:v>0.31141390866000002</c:v>
                </c:pt>
                <c:pt idx="477">
                  <c:v>0.30993322411800001</c:v>
                </c:pt>
                <c:pt idx="478">
                  <c:v>0.31144447681800003</c:v>
                </c:pt>
                <c:pt idx="479">
                  <c:v>0.31174734091</c:v>
                </c:pt>
                <c:pt idx="480">
                  <c:v>0.31005199651300003</c:v>
                </c:pt>
                <c:pt idx="481">
                  <c:v>0.30932458013500003</c:v>
                </c:pt>
                <c:pt idx="482">
                  <c:v>0.30893412615799998</c:v>
                </c:pt>
                <c:pt idx="483">
                  <c:v>0.308316793714</c:v>
                </c:pt>
                <c:pt idx="484">
                  <c:v>0.33062828634199998</c:v>
                </c:pt>
                <c:pt idx="485">
                  <c:v>0.32966915911900002</c:v>
                </c:pt>
                <c:pt idx="486">
                  <c:v>0.37106004977200002</c:v>
                </c:pt>
                <c:pt idx="487">
                  <c:v>0.36595002294399998</c:v>
                </c:pt>
                <c:pt idx="488">
                  <c:v>0.36225939740699997</c:v>
                </c:pt>
                <c:pt idx="489">
                  <c:v>0.36510901699300002</c:v>
                </c:pt>
                <c:pt idx="490">
                  <c:v>0.36848281386699999</c:v>
                </c:pt>
                <c:pt idx="491">
                  <c:v>0.36367338435699997</c:v>
                </c:pt>
                <c:pt idx="492">
                  <c:v>0.35853349770999998</c:v>
                </c:pt>
                <c:pt idx="493">
                  <c:v>0.35484897852699998</c:v>
                </c:pt>
                <c:pt idx="494">
                  <c:v>0.358796770165</c:v>
                </c:pt>
                <c:pt idx="495">
                  <c:v>0.37711058487900001</c:v>
                </c:pt>
                <c:pt idx="496">
                  <c:v>0.370615981564</c:v>
                </c:pt>
                <c:pt idx="497">
                  <c:v>0.36541542767899998</c:v>
                </c:pt>
                <c:pt idx="498">
                  <c:v>0.36294540424100002</c:v>
                </c:pt>
                <c:pt idx="499">
                  <c:v>0.360258479987</c:v>
                </c:pt>
                <c:pt idx="500">
                  <c:v>0.35767384079499998</c:v>
                </c:pt>
                <c:pt idx="501">
                  <c:v>0.35349428933400001</c:v>
                </c:pt>
                <c:pt idx="502">
                  <c:v>0.351897630214</c:v>
                </c:pt>
                <c:pt idx="503">
                  <c:v>0.35260189588399998</c:v>
                </c:pt>
                <c:pt idx="504">
                  <c:v>0.35039378332900001</c:v>
                </c:pt>
                <c:pt idx="505">
                  <c:v>0.34837959116799999</c:v>
                </c:pt>
                <c:pt idx="506">
                  <c:v>0.34735995343800002</c:v>
                </c:pt>
                <c:pt idx="507">
                  <c:v>0.35417412147799998</c:v>
                </c:pt>
                <c:pt idx="508">
                  <c:v>0.349931180339</c:v>
                </c:pt>
                <c:pt idx="509">
                  <c:v>0.34746944806000002</c:v>
                </c:pt>
                <c:pt idx="510">
                  <c:v>0.345889875836</c:v>
                </c:pt>
                <c:pt idx="511">
                  <c:v>0.343126760458</c:v>
                </c:pt>
                <c:pt idx="512">
                  <c:v>0.34822861497699997</c:v>
                </c:pt>
                <c:pt idx="513">
                  <c:v>0.34545110184200001</c:v>
                </c:pt>
                <c:pt idx="514">
                  <c:v>0.34169774051099999</c:v>
                </c:pt>
                <c:pt idx="515">
                  <c:v>0.338205973647</c:v>
                </c:pt>
                <c:pt idx="516">
                  <c:v>0.335097848674</c:v>
                </c:pt>
                <c:pt idx="517">
                  <c:v>0.33203753257599999</c:v>
                </c:pt>
                <c:pt idx="518">
                  <c:v>0.32845740431300002</c:v>
                </c:pt>
                <c:pt idx="519">
                  <c:v>0.32733943099000001</c:v>
                </c:pt>
                <c:pt idx="520">
                  <c:v>0.32523193406399997</c:v>
                </c:pt>
                <c:pt idx="521">
                  <c:v>0.32284772761899999</c:v>
                </c:pt>
                <c:pt idx="522">
                  <c:v>0.320865434517</c:v>
                </c:pt>
                <c:pt idx="523">
                  <c:v>0.31848465166700002</c:v>
                </c:pt>
                <c:pt idx="524">
                  <c:v>0.315952857772</c:v>
                </c:pt>
                <c:pt idx="525">
                  <c:v>0.31377413403299997</c:v>
                </c:pt>
                <c:pt idx="526">
                  <c:v>0.31142142866700001</c:v>
                </c:pt>
                <c:pt idx="527">
                  <c:v>0.3079877875</c:v>
                </c:pt>
                <c:pt idx="528">
                  <c:v>0.30597003507300002</c:v>
                </c:pt>
                <c:pt idx="529">
                  <c:v>0.303227428661</c:v>
                </c:pt>
                <c:pt idx="530">
                  <c:v>0.30019403279200002</c:v>
                </c:pt>
                <c:pt idx="531">
                  <c:v>0.29754101377300002</c:v>
                </c:pt>
                <c:pt idx="532">
                  <c:v>0.295075585606</c:v>
                </c:pt>
                <c:pt idx="533">
                  <c:v>0.29224123276399999</c:v>
                </c:pt>
                <c:pt idx="534">
                  <c:v>0.29054553609700001</c:v>
                </c:pt>
                <c:pt idx="535">
                  <c:v>0.28859398685900001</c:v>
                </c:pt>
                <c:pt idx="536">
                  <c:v>0.28677584352500002</c:v>
                </c:pt>
                <c:pt idx="537">
                  <c:v>0.28486678973700003</c:v>
                </c:pt>
                <c:pt idx="538">
                  <c:v>0.28245299924599998</c:v>
                </c:pt>
                <c:pt idx="539">
                  <c:v>0.27959776559999999</c:v>
                </c:pt>
                <c:pt idx="540">
                  <c:v>0.27747382594800002</c:v>
                </c:pt>
                <c:pt idx="541">
                  <c:v>0.27788193790400001</c:v>
                </c:pt>
                <c:pt idx="542">
                  <c:v>0.27588993594299999</c:v>
                </c:pt>
                <c:pt idx="543">
                  <c:v>0.27401816090600001</c:v>
                </c:pt>
                <c:pt idx="544">
                  <c:v>0.27193938539599999</c:v>
                </c:pt>
                <c:pt idx="545">
                  <c:v>0.26918706396499997</c:v>
                </c:pt>
                <c:pt idx="546">
                  <c:v>0.267343947054</c:v>
                </c:pt>
                <c:pt idx="547">
                  <c:v>0.27233566516800001</c:v>
                </c:pt>
                <c:pt idx="548">
                  <c:v>0.28832894016999999</c:v>
                </c:pt>
                <c:pt idx="549">
                  <c:v>0.29682220899900003</c:v>
                </c:pt>
                <c:pt idx="550">
                  <c:v>0.29413939150200002</c:v>
                </c:pt>
                <c:pt idx="551">
                  <c:v>0.292007073078</c:v>
                </c:pt>
                <c:pt idx="552">
                  <c:v>0.28982203527900002</c:v>
                </c:pt>
                <c:pt idx="553">
                  <c:v>0.28655890454100003</c:v>
                </c:pt>
                <c:pt idx="554">
                  <c:v>0.28377172362500003</c:v>
                </c:pt>
                <c:pt idx="555">
                  <c:v>0.28097240373100002</c:v>
                </c:pt>
                <c:pt idx="556">
                  <c:v>0.30139578857799998</c:v>
                </c:pt>
                <c:pt idx="557">
                  <c:v>0.348777173085</c:v>
                </c:pt>
                <c:pt idx="558">
                  <c:v>0.34368097008199999</c:v>
                </c:pt>
                <c:pt idx="559">
                  <c:v>0.34026616724600001</c:v>
                </c:pt>
                <c:pt idx="560">
                  <c:v>0.33490062158599998</c:v>
                </c:pt>
                <c:pt idx="561">
                  <c:v>0.33034025848199999</c:v>
                </c:pt>
                <c:pt idx="562">
                  <c:v>0.32727850021400001</c:v>
                </c:pt>
                <c:pt idx="563">
                  <c:v>0.32441551542000002</c:v>
                </c:pt>
                <c:pt idx="564">
                  <c:v>0.31902954083399998</c:v>
                </c:pt>
                <c:pt idx="565">
                  <c:v>0.39717448419500001</c:v>
                </c:pt>
                <c:pt idx="566">
                  <c:v>0.39844618369099999</c:v>
                </c:pt>
                <c:pt idx="567">
                  <c:v>0.38828882757099997</c:v>
                </c:pt>
                <c:pt idx="568">
                  <c:v>0.37805419723299999</c:v>
                </c:pt>
                <c:pt idx="569">
                  <c:v>0.36905145265400002</c:v>
                </c:pt>
                <c:pt idx="570">
                  <c:v>0.36123370558200002</c:v>
                </c:pt>
                <c:pt idx="571">
                  <c:v>0.38300161775199998</c:v>
                </c:pt>
                <c:pt idx="572">
                  <c:v>0.37356405639700002</c:v>
                </c:pt>
                <c:pt idx="573">
                  <c:v>0.36448976122799998</c:v>
                </c:pt>
                <c:pt idx="574">
                  <c:v>0.35743380590899998</c:v>
                </c:pt>
                <c:pt idx="575">
                  <c:v>0.35132301380300002</c:v>
                </c:pt>
                <c:pt idx="576">
                  <c:v>0.34747180430300001</c:v>
                </c:pt>
                <c:pt idx="577">
                  <c:v>0.34369691063500002</c:v>
                </c:pt>
                <c:pt idx="578">
                  <c:v>0.34108716582900001</c:v>
                </c:pt>
                <c:pt idx="579">
                  <c:v>0.33329961524099999</c:v>
                </c:pt>
                <c:pt idx="580">
                  <c:v>0.33099023807900002</c:v>
                </c:pt>
                <c:pt idx="581">
                  <c:v>0.32679174270700001</c:v>
                </c:pt>
                <c:pt idx="582">
                  <c:v>0.32352167171899998</c:v>
                </c:pt>
                <c:pt idx="583">
                  <c:v>0.31901145844000001</c:v>
                </c:pt>
                <c:pt idx="584">
                  <c:v>0.31434724094599997</c:v>
                </c:pt>
                <c:pt idx="585">
                  <c:v>0.31032801001600002</c:v>
                </c:pt>
                <c:pt idx="586">
                  <c:v>0.30632834453699997</c:v>
                </c:pt>
                <c:pt idx="587">
                  <c:v>0.30198179874699999</c:v>
                </c:pt>
                <c:pt idx="588">
                  <c:v>0.298837462597</c:v>
                </c:pt>
                <c:pt idx="589">
                  <c:v>0.29594601506700002</c:v>
                </c:pt>
                <c:pt idx="590">
                  <c:v>0.29341250015499998</c:v>
                </c:pt>
                <c:pt idx="591">
                  <c:v>0.29076535252500002</c:v>
                </c:pt>
                <c:pt idx="592">
                  <c:v>0.28780566406399999</c:v>
                </c:pt>
                <c:pt idx="593">
                  <c:v>0.28499423930700002</c:v>
                </c:pt>
                <c:pt idx="594">
                  <c:v>0.28208123020100001</c:v>
                </c:pt>
                <c:pt idx="595">
                  <c:v>0.27849942412899997</c:v>
                </c:pt>
                <c:pt idx="596">
                  <c:v>0.27679638227499997</c:v>
                </c:pt>
                <c:pt idx="597">
                  <c:v>0.27419923544199998</c:v>
                </c:pt>
                <c:pt idx="598">
                  <c:v>0.28864639679199999</c:v>
                </c:pt>
                <c:pt idx="599">
                  <c:v>0.37502866133399998</c:v>
                </c:pt>
                <c:pt idx="600">
                  <c:v>0.37983865860299998</c:v>
                </c:pt>
                <c:pt idx="601">
                  <c:v>0.370612086093</c:v>
                </c:pt>
                <c:pt idx="602">
                  <c:v>0.36839634313000003</c:v>
                </c:pt>
                <c:pt idx="603">
                  <c:v>0.36126688057200002</c:v>
                </c:pt>
                <c:pt idx="604">
                  <c:v>0.35560983045299999</c:v>
                </c:pt>
                <c:pt idx="605">
                  <c:v>0.350084787786</c:v>
                </c:pt>
                <c:pt idx="606">
                  <c:v>0.34499222634499999</c:v>
                </c:pt>
                <c:pt idx="607">
                  <c:v>0.34065910420599999</c:v>
                </c:pt>
                <c:pt idx="608">
                  <c:v>0.33690004425499998</c:v>
                </c:pt>
                <c:pt idx="609">
                  <c:v>0.333164984256</c:v>
                </c:pt>
                <c:pt idx="610">
                  <c:v>0.32931535592799999</c:v>
                </c:pt>
                <c:pt idx="611">
                  <c:v>0.32436257245799999</c:v>
                </c:pt>
                <c:pt idx="612">
                  <c:v>0.31900741209</c:v>
                </c:pt>
                <c:pt idx="613">
                  <c:v>0.31531871054499999</c:v>
                </c:pt>
                <c:pt idx="614">
                  <c:v>0.31211775756400001</c:v>
                </c:pt>
                <c:pt idx="615">
                  <c:v>0.30976880174100002</c:v>
                </c:pt>
                <c:pt idx="616">
                  <c:v>0.30578016025400001</c:v>
                </c:pt>
                <c:pt idx="617">
                  <c:v>0.30271738223799999</c:v>
                </c:pt>
                <c:pt idx="618">
                  <c:v>0.29809719488500003</c:v>
                </c:pt>
                <c:pt idx="619">
                  <c:v>0.294017771378</c:v>
                </c:pt>
                <c:pt idx="620">
                  <c:v>0.29030917335899997</c:v>
                </c:pt>
                <c:pt idx="621">
                  <c:v>0.28821199138699999</c:v>
                </c:pt>
                <c:pt idx="622">
                  <c:v>0.29397548619199998</c:v>
                </c:pt>
                <c:pt idx="623">
                  <c:v>0.321279696374</c:v>
                </c:pt>
                <c:pt idx="624">
                  <c:v>0.35180680842599998</c:v>
                </c:pt>
                <c:pt idx="625">
                  <c:v>0.34621647684700002</c:v>
                </c:pt>
                <c:pt idx="626">
                  <c:v>0.34275436698099998</c:v>
                </c:pt>
                <c:pt idx="627">
                  <c:v>0.33824474805400001</c:v>
                </c:pt>
                <c:pt idx="628">
                  <c:v>0.33482362613700001</c:v>
                </c:pt>
                <c:pt idx="629">
                  <c:v>0.33091361850399997</c:v>
                </c:pt>
                <c:pt idx="630">
                  <c:v>0.32663566792299997</c:v>
                </c:pt>
                <c:pt idx="631">
                  <c:v>0.32198056654500001</c:v>
                </c:pt>
                <c:pt idx="632">
                  <c:v>0.31864260089699997</c:v>
                </c:pt>
                <c:pt idx="633">
                  <c:v>0.31306905368600002</c:v>
                </c:pt>
                <c:pt idx="634">
                  <c:v>0.30752731861600002</c:v>
                </c:pt>
                <c:pt idx="635">
                  <c:v>0.30275449519800002</c:v>
                </c:pt>
                <c:pt idx="636">
                  <c:v>0.29517315334999999</c:v>
                </c:pt>
                <c:pt idx="637">
                  <c:v>0.28822863997499998</c:v>
                </c:pt>
                <c:pt idx="638">
                  <c:v>0.28196351270300002</c:v>
                </c:pt>
                <c:pt idx="639">
                  <c:v>0.27583063616999998</c:v>
                </c:pt>
                <c:pt idx="640">
                  <c:v>0.27057025504799997</c:v>
                </c:pt>
                <c:pt idx="641">
                  <c:v>0.26544959098499998</c:v>
                </c:pt>
                <c:pt idx="642">
                  <c:v>0.259965221287</c:v>
                </c:pt>
                <c:pt idx="643">
                  <c:v>0.25477810781900001</c:v>
                </c:pt>
                <c:pt idx="644">
                  <c:v>0.24984713543500001</c:v>
                </c:pt>
                <c:pt idx="645">
                  <c:v>0.244654002747</c:v>
                </c:pt>
                <c:pt idx="646">
                  <c:v>0.24005336802300001</c:v>
                </c:pt>
                <c:pt idx="647">
                  <c:v>0.23513899465499999</c:v>
                </c:pt>
                <c:pt idx="648">
                  <c:v>0.231185657239</c:v>
                </c:pt>
                <c:pt idx="649">
                  <c:v>0.227063261829</c:v>
                </c:pt>
                <c:pt idx="650">
                  <c:v>0.22302018483700001</c:v>
                </c:pt>
                <c:pt idx="651">
                  <c:v>0.218956323826</c:v>
                </c:pt>
                <c:pt idx="652">
                  <c:v>0.21495646479700001</c:v>
                </c:pt>
                <c:pt idx="653">
                  <c:v>0.21102653067400001</c:v>
                </c:pt>
                <c:pt idx="654">
                  <c:v>0.207096737378</c:v>
                </c:pt>
                <c:pt idx="655">
                  <c:v>0.20336070240699999</c:v>
                </c:pt>
                <c:pt idx="656">
                  <c:v>0.20017659512800001</c:v>
                </c:pt>
                <c:pt idx="657">
                  <c:v>0.19678667890500001</c:v>
                </c:pt>
                <c:pt idx="658">
                  <c:v>0.19361603251199999</c:v>
                </c:pt>
                <c:pt idx="659">
                  <c:v>0.19025395688499999</c:v>
                </c:pt>
                <c:pt idx="660">
                  <c:v>0.188247714121</c:v>
                </c:pt>
                <c:pt idx="661">
                  <c:v>0.185129760369</c:v>
                </c:pt>
                <c:pt idx="662">
                  <c:v>0.1820799863</c:v>
                </c:pt>
                <c:pt idx="663">
                  <c:v>0.17943160125999999</c:v>
                </c:pt>
                <c:pt idx="664">
                  <c:v>0.176932763012</c:v>
                </c:pt>
                <c:pt idx="665">
                  <c:v>0.17550085489299999</c:v>
                </c:pt>
                <c:pt idx="666">
                  <c:v>0.17433471976500001</c:v>
                </c:pt>
                <c:pt idx="667">
                  <c:v>0.17347113989499999</c:v>
                </c:pt>
                <c:pt idx="668">
                  <c:v>0.17159727756599999</c:v>
                </c:pt>
                <c:pt idx="669">
                  <c:v>0.169292136826</c:v>
                </c:pt>
                <c:pt idx="670">
                  <c:v>0.16694338481400001</c:v>
                </c:pt>
                <c:pt idx="671">
                  <c:v>0.16561076682699999</c:v>
                </c:pt>
                <c:pt idx="672">
                  <c:v>0.164427857919</c:v>
                </c:pt>
                <c:pt idx="673">
                  <c:v>0.162730662941</c:v>
                </c:pt>
                <c:pt idx="674">
                  <c:v>0.16101329087399999</c:v>
                </c:pt>
                <c:pt idx="675">
                  <c:v>0.158869747236</c:v>
                </c:pt>
                <c:pt idx="676">
                  <c:v>0.15692659339199999</c:v>
                </c:pt>
                <c:pt idx="677">
                  <c:v>0.15529012224899999</c:v>
                </c:pt>
                <c:pt idx="678">
                  <c:v>0.15356477640899999</c:v>
                </c:pt>
                <c:pt idx="679">
                  <c:v>0.151797233851</c:v>
                </c:pt>
                <c:pt idx="680">
                  <c:v>0.15021477423599999</c:v>
                </c:pt>
                <c:pt idx="681">
                  <c:v>0.14856551832600001</c:v>
                </c:pt>
                <c:pt idx="682">
                  <c:v>0.14687911863799999</c:v>
                </c:pt>
                <c:pt idx="683">
                  <c:v>0.14563747454600001</c:v>
                </c:pt>
                <c:pt idx="684">
                  <c:v>0.144246577652</c:v>
                </c:pt>
                <c:pt idx="685">
                  <c:v>0.14290685234600001</c:v>
                </c:pt>
                <c:pt idx="686">
                  <c:v>0.141593131623</c:v>
                </c:pt>
                <c:pt idx="687">
                  <c:v>0.14040139390199999</c:v>
                </c:pt>
                <c:pt idx="688">
                  <c:v>0.13929372526799999</c:v>
                </c:pt>
                <c:pt idx="689">
                  <c:v>0.13817472030399999</c:v>
                </c:pt>
                <c:pt idx="690">
                  <c:v>0.13702312446000001</c:v>
                </c:pt>
                <c:pt idx="691">
                  <c:v>0.13591665508299999</c:v>
                </c:pt>
                <c:pt idx="692">
                  <c:v>0.13481500716399999</c:v>
                </c:pt>
                <c:pt idx="693">
                  <c:v>0.17039446600399999</c:v>
                </c:pt>
                <c:pt idx="694">
                  <c:v>0.16894160694800001</c:v>
                </c:pt>
                <c:pt idx="695">
                  <c:v>0.16720157695900001</c:v>
                </c:pt>
                <c:pt idx="696">
                  <c:v>0.16514411654399999</c:v>
                </c:pt>
                <c:pt idx="697">
                  <c:v>0.163293724403</c:v>
                </c:pt>
                <c:pt idx="698">
                  <c:v>0.16143891769599999</c:v>
                </c:pt>
                <c:pt idx="699">
                  <c:v>0.15968291307400001</c:v>
                </c:pt>
                <c:pt idx="700">
                  <c:v>0.158023423409</c:v>
                </c:pt>
                <c:pt idx="701">
                  <c:v>0.15628204160799999</c:v>
                </c:pt>
                <c:pt idx="702">
                  <c:v>0.15478237946000001</c:v>
                </c:pt>
                <c:pt idx="703">
                  <c:v>0.15322539702499999</c:v>
                </c:pt>
                <c:pt idx="704">
                  <c:v>0.152032638778</c:v>
                </c:pt>
                <c:pt idx="705">
                  <c:v>0.15074025632999999</c:v>
                </c:pt>
                <c:pt idx="706">
                  <c:v>0.149508202299</c:v>
                </c:pt>
                <c:pt idx="707">
                  <c:v>0.148957482094</c:v>
                </c:pt>
                <c:pt idx="708">
                  <c:v>0.14828632754599999</c:v>
                </c:pt>
                <c:pt idx="709">
                  <c:v>0.14765727624899999</c:v>
                </c:pt>
                <c:pt idx="710">
                  <c:v>0.16151816928599999</c:v>
                </c:pt>
                <c:pt idx="711">
                  <c:v>0.20733139708100001</c:v>
                </c:pt>
                <c:pt idx="712">
                  <c:v>0.28914827222299999</c:v>
                </c:pt>
                <c:pt idx="713">
                  <c:v>0.28675053746099999</c:v>
                </c:pt>
                <c:pt idx="714">
                  <c:v>0.28472486695900001</c:v>
                </c:pt>
                <c:pt idx="715">
                  <c:v>0.28287678991999998</c:v>
                </c:pt>
                <c:pt idx="716">
                  <c:v>0.28071996775300001</c:v>
                </c:pt>
                <c:pt idx="717">
                  <c:v>0.277950568206</c:v>
                </c:pt>
                <c:pt idx="718">
                  <c:v>0.27606077423800002</c:v>
                </c:pt>
                <c:pt idx="719">
                  <c:v>0.273953409132</c:v>
                </c:pt>
                <c:pt idx="720">
                  <c:v>0.28005349394099999</c:v>
                </c:pt>
                <c:pt idx="721">
                  <c:v>0.27695006608200001</c:v>
                </c:pt>
                <c:pt idx="722">
                  <c:v>0.27401546423099998</c:v>
                </c:pt>
                <c:pt idx="723">
                  <c:v>0.27137604606799998</c:v>
                </c:pt>
                <c:pt idx="724">
                  <c:v>0.26886490776100003</c:v>
                </c:pt>
                <c:pt idx="725">
                  <c:v>0.26730416192099998</c:v>
                </c:pt>
                <c:pt idx="726">
                  <c:v>0.264916212762</c:v>
                </c:pt>
                <c:pt idx="727">
                  <c:v>0.26341642039000002</c:v>
                </c:pt>
                <c:pt idx="728">
                  <c:v>0.262146086763</c:v>
                </c:pt>
                <c:pt idx="729">
                  <c:v>0.28721609504500001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97056"/>
        <c:axId val="178583744"/>
      </c:lineChart>
      <c:dateAx>
        <c:axId val="201341440"/>
        <c:scaling>
          <c:orientation val="minMax"/>
        </c:scaling>
        <c:delete val="0"/>
        <c:axPos val="b"/>
        <c:numFmt formatCode="yyyy-mm-dd" sourceLinked="1"/>
        <c:majorTickMark val="out"/>
        <c:minorTickMark val="none"/>
        <c:tickLblPos val="nextTo"/>
        <c:crossAx val="178583168"/>
        <c:crosses val="autoZero"/>
        <c:auto val="1"/>
        <c:lblOffset val="100"/>
        <c:baseTimeUnit val="days"/>
      </c:dateAx>
      <c:valAx>
        <c:axId val="178583168"/>
        <c:scaling>
          <c:orientation val="minMax"/>
          <c:max val="0.8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41440"/>
        <c:crosses val="autoZero"/>
        <c:crossBetween val="between"/>
      </c:valAx>
      <c:valAx>
        <c:axId val="17858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1197056"/>
        <c:crosses val="max"/>
        <c:crossBetween val="between"/>
      </c:valAx>
      <c:catAx>
        <c:axId val="201197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785837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8753336087854536"/>
          <c:y val="3.0275881573082489E-2"/>
          <c:w val="0.2317353841247505"/>
          <c:h val="7.1252164145224756E-2"/>
        </c:manualLayout>
      </c:layout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875110736944044E-2"/>
          <c:y val="1.8355063380696968E-2"/>
          <c:w val="0.91925793866961603"/>
          <c:h val="0.86019189696273224"/>
        </c:manualLayout>
      </c:layout>
      <c:lineChart>
        <c:grouping val="standard"/>
        <c:varyColors val="0"/>
        <c:ser>
          <c:idx val="0"/>
          <c:order val="0"/>
          <c:tx>
            <c:strRef>
              <c:f>TEST1year!$E$2</c:f>
              <c:strCache>
                <c:ptCount val="1"/>
                <c:pt idx="0">
                  <c:v>Tsoil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yyyy-mm-dd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TEST1year!$E$3:$E$732</c:f>
              <c:numCache>
                <c:formatCode>General</c:formatCode>
                <c:ptCount val="730"/>
                <c:pt idx="0">
                  <c:v>0.132185382514</c:v>
                </c:pt>
                <c:pt idx="1">
                  <c:v>0.132185382514</c:v>
                </c:pt>
                <c:pt idx="2">
                  <c:v>0.132185382514</c:v>
                </c:pt>
                <c:pt idx="3">
                  <c:v>0.132185382514</c:v>
                </c:pt>
                <c:pt idx="4">
                  <c:v>0.132185382514</c:v>
                </c:pt>
                <c:pt idx="5">
                  <c:v>0.132185382514</c:v>
                </c:pt>
                <c:pt idx="6">
                  <c:v>0.132185382514</c:v>
                </c:pt>
                <c:pt idx="7">
                  <c:v>0.132185382514</c:v>
                </c:pt>
                <c:pt idx="8">
                  <c:v>5.7878653210100002E-2</c:v>
                </c:pt>
                <c:pt idx="9">
                  <c:v>0.164505704462</c:v>
                </c:pt>
                <c:pt idx="10">
                  <c:v>0.131031339469</c:v>
                </c:pt>
                <c:pt idx="11">
                  <c:v>0.121819809111</c:v>
                </c:pt>
                <c:pt idx="12">
                  <c:v>0.22456090779499999</c:v>
                </c:pt>
                <c:pt idx="13">
                  <c:v>0.22456090779499999</c:v>
                </c:pt>
                <c:pt idx="14">
                  <c:v>0.22456090779499999</c:v>
                </c:pt>
                <c:pt idx="15">
                  <c:v>0.22456090779499999</c:v>
                </c:pt>
                <c:pt idx="16">
                  <c:v>0.15959281917400001</c:v>
                </c:pt>
                <c:pt idx="17">
                  <c:v>0.24999689949000001</c:v>
                </c:pt>
                <c:pt idx="18">
                  <c:v>0.20934200291800001</c:v>
                </c:pt>
                <c:pt idx="19">
                  <c:v>0.13759079733499999</c:v>
                </c:pt>
                <c:pt idx="20">
                  <c:v>0.19295364309800001</c:v>
                </c:pt>
                <c:pt idx="21">
                  <c:v>0.111763128579</c:v>
                </c:pt>
                <c:pt idx="22">
                  <c:v>0.17139991316100001</c:v>
                </c:pt>
                <c:pt idx="23">
                  <c:v>0.23710460290999999</c:v>
                </c:pt>
                <c:pt idx="24">
                  <c:v>0.19809991128400001</c:v>
                </c:pt>
                <c:pt idx="25">
                  <c:v>0.19809991128400001</c:v>
                </c:pt>
                <c:pt idx="26">
                  <c:v>0.100018695772</c:v>
                </c:pt>
                <c:pt idx="27">
                  <c:v>0.14709029790600001</c:v>
                </c:pt>
                <c:pt idx="28">
                  <c:v>0.16280662888899999</c:v>
                </c:pt>
                <c:pt idx="29">
                  <c:v>4.4994590095600001E-2</c:v>
                </c:pt>
                <c:pt idx="30">
                  <c:v>0.19750814318599999</c:v>
                </c:pt>
                <c:pt idx="31">
                  <c:v>0.193076122963</c:v>
                </c:pt>
                <c:pt idx="32">
                  <c:v>0.193076122963</c:v>
                </c:pt>
                <c:pt idx="33">
                  <c:v>7.1026659360800007E-2</c:v>
                </c:pt>
                <c:pt idx="34">
                  <c:v>0.19713449265999999</c:v>
                </c:pt>
                <c:pt idx="35">
                  <c:v>0.193320108332</c:v>
                </c:pt>
                <c:pt idx="36">
                  <c:v>0.193320108332</c:v>
                </c:pt>
                <c:pt idx="37">
                  <c:v>0.193320108332</c:v>
                </c:pt>
                <c:pt idx="38">
                  <c:v>0.193320108332</c:v>
                </c:pt>
                <c:pt idx="39">
                  <c:v>0.193320108332</c:v>
                </c:pt>
                <c:pt idx="40">
                  <c:v>0.193320108332</c:v>
                </c:pt>
                <c:pt idx="41">
                  <c:v>0.193320108332</c:v>
                </c:pt>
                <c:pt idx="42">
                  <c:v>0.14785112816900001</c:v>
                </c:pt>
                <c:pt idx="43">
                  <c:v>0.107069734867</c:v>
                </c:pt>
                <c:pt idx="44">
                  <c:v>5.6985595876499998E-2</c:v>
                </c:pt>
                <c:pt idx="45">
                  <c:v>8.4104251131400007E-2</c:v>
                </c:pt>
                <c:pt idx="46">
                  <c:v>0.120476402614</c:v>
                </c:pt>
                <c:pt idx="47">
                  <c:v>0.15309516637600001</c:v>
                </c:pt>
                <c:pt idx="48">
                  <c:v>0.110785238597</c:v>
                </c:pt>
                <c:pt idx="49">
                  <c:v>2.2054685471E-2</c:v>
                </c:pt>
                <c:pt idx="50">
                  <c:v>6.9028770927399993E-2</c:v>
                </c:pt>
                <c:pt idx="51">
                  <c:v>9.8254964324499997E-2</c:v>
                </c:pt>
                <c:pt idx="52">
                  <c:v>6.1215411808300001E-2</c:v>
                </c:pt>
                <c:pt idx="53">
                  <c:v>0.154660584441</c:v>
                </c:pt>
                <c:pt idx="54">
                  <c:v>0.154660584441</c:v>
                </c:pt>
                <c:pt idx="55">
                  <c:v>0.14330052330900001</c:v>
                </c:pt>
                <c:pt idx="56">
                  <c:v>0.110858660392</c:v>
                </c:pt>
                <c:pt idx="57">
                  <c:v>0.101396068421</c:v>
                </c:pt>
                <c:pt idx="58">
                  <c:v>0.103709254729</c:v>
                </c:pt>
                <c:pt idx="59">
                  <c:v>0.12901867733399999</c:v>
                </c:pt>
                <c:pt idx="60">
                  <c:v>0.12901867733399999</c:v>
                </c:pt>
                <c:pt idx="61">
                  <c:v>0.13367024640299999</c:v>
                </c:pt>
                <c:pt idx="62">
                  <c:v>6.6448440070699999E-2</c:v>
                </c:pt>
                <c:pt idx="63">
                  <c:v>9.6610308030099998E-2</c:v>
                </c:pt>
                <c:pt idx="64">
                  <c:v>8.6372695871800007E-2</c:v>
                </c:pt>
                <c:pt idx="65">
                  <c:v>5.3172818970099997E-2</c:v>
                </c:pt>
                <c:pt idx="66">
                  <c:v>0.13276035006600001</c:v>
                </c:pt>
                <c:pt idx="67">
                  <c:v>0.13081888377699999</c:v>
                </c:pt>
                <c:pt idx="68">
                  <c:v>0.114237289177</c:v>
                </c:pt>
                <c:pt idx="69">
                  <c:v>0.112218323378</c:v>
                </c:pt>
                <c:pt idx="70">
                  <c:v>0.112218323378</c:v>
                </c:pt>
                <c:pt idx="71">
                  <c:v>0.112218323378</c:v>
                </c:pt>
                <c:pt idx="72">
                  <c:v>0.112218323378</c:v>
                </c:pt>
                <c:pt idx="73">
                  <c:v>0.112218323378</c:v>
                </c:pt>
                <c:pt idx="74">
                  <c:v>0.112218323378</c:v>
                </c:pt>
                <c:pt idx="75">
                  <c:v>0.112218323378</c:v>
                </c:pt>
                <c:pt idx="76">
                  <c:v>0.112218323378</c:v>
                </c:pt>
                <c:pt idx="77">
                  <c:v>0.112218323378</c:v>
                </c:pt>
                <c:pt idx="78">
                  <c:v>0.112218323378</c:v>
                </c:pt>
                <c:pt idx="79">
                  <c:v>9.1407086503000001E-2</c:v>
                </c:pt>
                <c:pt idx="80">
                  <c:v>9.1407086503000001E-2</c:v>
                </c:pt>
                <c:pt idx="81">
                  <c:v>9.1407086503000001E-2</c:v>
                </c:pt>
                <c:pt idx="82">
                  <c:v>9.1407086503000001E-2</c:v>
                </c:pt>
                <c:pt idx="83">
                  <c:v>9.1407086503000001E-2</c:v>
                </c:pt>
                <c:pt idx="84">
                  <c:v>9.1407086503000001E-2</c:v>
                </c:pt>
                <c:pt idx="85">
                  <c:v>3.9224720834999997E-2</c:v>
                </c:pt>
                <c:pt idx="86">
                  <c:v>8.7885231976200004E-2</c:v>
                </c:pt>
                <c:pt idx="87">
                  <c:v>0.10051569690999999</c:v>
                </c:pt>
                <c:pt idx="88">
                  <c:v>0.107171879523</c:v>
                </c:pt>
                <c:pt idx="89">
                  <c:v>7.3356350665E-2</c:v>
                </c:pt>
                <c:pt idx="90">
                  <c:v>7.3356350665E-2</c:v>
                </c:pt>
                <c:pt idx="91">
                  <c:v>7.1260745214799998E-2</c:v>
                </c:pt>
                <c:pt idx="92">
                  <c:v>0.109474637512</c:v>
                </c:pt>
                <c:pt idx="93">
                  <c:v>0.119895750432</c:v>
                </c:pt>
                <c:pt idx="94">
                  <c:v>0.106725030764</c:v>
                </c:pt>
                <c:pt idx="95">
                  <c:v>0.116112681016</c:v>
                </c:pt>
                <c:pt idx="96">
                  <c:v>0.108653696678</c:v>
                </c:pt>
                <c:pt idx="97">
                  <c:v>6.6089086703300007E-2</c:v>
                </c:pt>
                <c:pt idx="98">
                  <c:v>6.9959858951500004E-2</c:v>
                </c:pt>
                <c:pt idx="99">
                  <c:v>0.123584844129</c:v>
                </c:pt>
                <c:pt idx="100">
                  <c:v>0.121198911662</c:v>
                </c:pt>
                <c:pt idx="101">
                  <c:v>8.2563145005800004E-2</c:v>
                </c:pt>
                <c:pt idx="102">
                  <c:v>0.103453826907</c:v>
                </c:pt>
                <c:pt idx="103">
                  <c:v>0.103453826907</c:v>
                </c:pt>
                <c:pt idx="104">
                  <c:v>8.2038902164899993E-2</c:v>
                </c:pt>
                <c:pt idx="105">
                  <c:v>0.115413899119</c:v>
                </c:pt>
                <c:pt idx="106">
                  <c:v>2.1578261700699999E-2</c:v>
                </c:pt>
                <c:pt idx="107">
                  <c:v>3.6445196506199998E-2</c:v>
                </c:pt>
                <c:pt idx="108">
                  <c:v>8.0788998620899999E-2</c:v>
                </c:pt>
                <c:pt idx="109">
                  <c:v>0.13412288063899999</c:v>
                </c:pt>
                <c:pt idx="110">
                  <c:v>0.13412288063899999</c:v>
                </c:pt>
                <c:pt idx="111">
                  <c:v>0.13412288063899999</c:v>
                </c:pt>
                <c:pt idx="112">
                  <c:v>0.10574604779000001</c:v>
                </c:pt>
                <c:pt idx="113">
                  <c:v>3.7779667139200002E-2</c:v>
                </c:pt>
                <c:pt idx="114">
                  <c:v>0.120066885097</c:v>
                </c:pt>
                <c:pt idx="115">
                  <c:v>0.113926212325</c:v>
                </c:pt>
                <c:pt idx="116">
                  <c:v>0.113926212325</c:v>
                </c:pt>
                <c:pt idx="117">
                  <c:v>8.38587595992E-2</c:v>
                </c:pt>
                <c:pt idx="118">
                  <c:v>3.1278691206500002E-2</c:v>
                </c:pt>
                <c:pt idx="119">
                  <c:v>0.100414928653</c:v>
                </c:pt>
                <c:pt idx="120">
                  <c:v>3.2849604204299998E-2</c:v>
                </c:pt>
                <c:pt idx="121">
                  <c:v>8.5483235776300001E-2</c:v>
                </c:pt>
                <c:pt idx="122">
                  <c:v>0.161291875645</c:v>
                </c:pt>
                <c:pt idx="123">
                  <c:v>0.18784202305600001</c:v>
                </c:pt>
                <c:pt idx="124">
                  <c:v>0.15445348833399999</c:v>
                </c:pt>
                <c:pt idx="125">
                  <c:v>0.122675894952</c:v>
                </c:pt>
                <c:pt idx="126">
                  <c:v>7.7864737129899997E-2</c:v>
                </c:pt>
                <c:pt idx="127">
                  <c:v>9.8192111934100004E-2</c:v>
                </c:pt>
                <c:pt idx="128">
                  <c:v>0.18054295552999999</c:v>
                </c:pt>
                <c:pt idx="129">
                  <c:v>0.18054295552999999</c:v>
                </c:pt>
                <c:pt idx="130">
                  <c:v>0.18054295552999999</c:v>
                </c:pt>
                <c:pt idx="131">
                  <c:v>8.6001350338700003E-2</c:v>
                </c:pt>
                <c:pt idx="132">
                  <c:v>0.21364236025</c:v>
                </c:pt>
                <c:pt idx="133">
                  <c:v>0.19820727972800001</c:v>
                </c:pt>
                <c:pt idx="134">
                  <c:v>0.19820727972800001</c:v>
                </c:pt>
                <c:pt idx="135">
                  <c:v>0.12816423212899999</c:v>
                </c:pt>
                <c:pt idx="136">
                  <c:v>0.16945089604399999</c:v>
                </c:pt>
                <c:pt idx="137">
                  <c:v>0.11564346742000001</c:v>
                </c:pt>
                <c:pt idx="138">
                  <c:v>6.2387016211199998E-2</c:v>
                </c:pt>
                <c:pt idx="139">
                  <c:v>0.11599699615799999</c:v>
                </c:pt>
                <c:pt idx="140">
                  <c:v>0.11772224243</c:v>
                </c:pt>
                <c:pt idx="141">
                  <c:v>0.131182193246</c:v>
                </c:pt>
                <c:pt idx="142">
                  <c:v>0.12908064523599999</c:v>
                </c:pt>
                <c:pt idx="143">
                  <c:v>0.16306520608799999</c:v>
                </c:pt>
                <c:pt idx="144">
                  <c:v>0.153636863963</c:v>
                </c:pt>
                <c:pt idx="145">
                  <c:v>0.153636863963</c:v>
                </c:pt>
                <c:pt idx="146">
                  <c:v>0.153636863963</c:v>
                </c:pt>
                <c:pt idx="147">
                  <c:v>5.2571907177199999E-2</c:v>
                </c:pt>
                <c:pt idx="148">
                  <c:v>0.21322775843899999</c:v>
                </c:pt>
                <c:pt idx="149">
                  <c:v>0.21322775843899999</c:v>
                </c:pt>
                <c:pt idx="150">
                  <c:v>0.21322775843899999</c:v>
                </c:pt>
                <c:pt idx="151">
                  <c:v>0.21322775843899999</c:v>
                </c:pt>
                <c:pt idx="152">
                  <c:v>0.21322775843899999</c:v>
                </c:pt>
                <c:pt idx="153">
                  <c:v>0.121173609335</c:v>
                </c:pt>
                <c:pt idx="154">
                  <c:v>8.3597156005099996E-2</c:v>
                </c:pt>
                <c:pt idx="155">
                  <c:v>0.17800276413499999</c:v>
                </c:pt>
                <c:pt idx="156">
                  <c:v>0.17800276413499999</c:v>
                </c:pt>
                <c:pt idx="157">
                  <c:v>0.17800276413499999</c:v>
                </c:pt>
                <c:pt idx="158">
                  <c:v>0.17800276413499999</c:v>
                </c:pt>
                <c:pt idx="159">
                  <c:v>0.15432676404599999</c:v>
                </c:pt>
                <c:pt idx="160">
                  <c:v>0.24786654870399999</c:v>
                </c:pt>
                <c:pt idx="161">
                  <c:v>0.24786654870399999</c:v>
                </c:pt>
                <c:pt idx="162">
                  <c:v>0.24786654870399999</c:v>
                </c:pt>
                <c:pt idx="163">
                  <c:v>0.24786654870399999</c:v>
                </c:pt>
                <c:pt idx="164">
                  <c:v>0.24786654870399999</c:v>
                </c:pt>
                <c:pt idx="165">
                  <c:v>0.24786654870399999</c:v>
                </c:pt>
                <c:pt idx="166">
                  <c:v>0.24786654870399999</c:v>
                </c:pt>
                <c:pt idx="167">
                  <c:v>4.21338466693E-2</c:v>
                </c:pt>
                <c:pt idx="168">
                  <c:v>0.125098602</c:v>
                </c:pt>
                <c:pt idx="169">
                  <c:v>0.20864523733199999</c:v>
                </c:pt>
                <c:pt idx="170">
                  <c:v>0.150240229748</c:v>
                </c:pt>
                <c:pt idx="171">
                  <c:v>0.18407160235799999</c:v>
                </c:pt>
                <c:pt idx="172">
                  <c:v>0.20199584403900001</c:v>
                </c:pt>
                <c:pt idx="173">
                  <c:v>0.18334648585400001</c:v>
                </c:pt>
                <c:pt idx="174">
                  <c:v>0.239446122599</c:v>
                </c:pt>
                <c:pt idx="175">
                  <c:v>0.261657448347</c:v>
                </c:pt>
                <c:pt idx="176">
                  <c:v>0.240657960831</c:v>
                </c:pt>
                <c:pt idx="177">
                  <c:v>0.204077109832</c:v>
                </c:pt>
                <c:pt idx="178">
                  <c:v>0.238849226188</c:v>
                </c:pt>
                <c:pt idx="179">
                  <c:v>0.22722474933799999</c:v>
                </c:pt>
                <c:pt idx="180">
                  <c:v>0.22722474933799999</c:v>
                </c:pt>
                <c:pt idx="181">
                  <c:v>0.22722474933799999</c:v>
                </c:pt>
                <c:pt idx="182">
                  <c:v>0.22722474933799999</c:v>
                </c:pt>
                <c:pt idx="183">
                  <c:v>0.22722474933799999</c:v>
                </c:pt>
                <c:pt idx="184">
                  <c:v>0.22722474933799999</c:v>
                </c:pt>
                <c:pt idx="185">
                  <c:v>0.22722474933799999</c:v>
                </c:pt>
                <c:pt idx="186">
                  <c:v>0.17993914985000001</c:v>
                </c:pt>
                <c:pt idx="187">
                  <c:v>0.197294061223</c:v>
                </c:pt>
                <c:pt idx="188">
                  <c:v>0.245941699524</c:v>
                </c:pt>
                <c:pt idx="189">
                  <c:v>0.34065920150500001</c:v>
                </c:pt>
                <c:pt idx="190">
                  <c:v>0.26874294385800002</c:v>
                </c:pt>
                <c:pt idx="191">
                  <c:v>0.26874294385800002</c:v>
                </c:pt>
                <c:pt idx="192">
                  <c:v>0.220999722909</c:v>
                </c:pt>
                <c:pt idx="193">
                  <c:v>0.25716166577499999</c:v>
                </c:pt>
                <c:pt idx="194">
                  <c:v>0.20515112400800001</c:v>
                </c:pt>
                <c:pt idx="195">
                  <c:v>0.137404662579</c:v>
                </c:pt>
                <c:pt idx="196">
                  <c:v>0.32926321500900002</c:v>
                </c:pt>
                <c:pt idx="197">
                  <c:v>0.28679604385200003</c:v>
                </c:pt>
                <c:pt idx="198">
                  <c:v>0.28679604385200003</c:v>
                </c:pt>
                <c:pt idx="199">
                  <c:v>0.28679604385200003</c:v>
                </c:pt>
                <c:pt idx="200">
                  <c:v>0.28679604385200003</c:v>
                </c:pt>
                <c:pt idx="201">
                  <c:v>0.28679604385200003</c:v>
                </c:pt>
                <c:pt idx="202">
                  <c:v>0.21804754531100001</c:v>
                </c:pt>
                <c:pt idx="203">
                  <c:v>6.4926575896899999E-2</c:v>
                </c:pt>
                <c:pt idx="204">
                  <c:v>0.267826043781</c:v>
                </c:pt>
                <c:pt idx="205">
                  <c:v>0.267826043781</c:v>
                </c:pt>
                <c:pt idx="206">
                  <c:v>0.267826043781</c:v>
                </c:pt>
                <c:pt idx="207">
                  <c:v>0.35893347522399999</c:v>
                </c:pt>
                <c:pt idx="208">
                  <c:v>0.30718583110699998</c:v>
                </c:pt>
                <c:pt idx="209">
                  <c:v>0.23769739674699999</c:v>
                </c:pt>
                <c:pt idx="210">
                  <c:v>0.221727255845</c:v>
                </c:pt>
                <c:pt idx="211">
                  <c:v>0.221727255845</c:v>
                </c:pt>
                <c:pt idx="212">
                  <c:v>0.221727255845</c:v>
                </c:pt>
                <c:pt idx="213">
                  <c:v>0.221727255845</c:v>
                </c:pt>
                <c:pt idx="214">
                  <c:v>0.221727255845</c:v>
                </c:pt>
                <c:pt idx="215">
                  <c:v>0.221727255845</c:v>
                </c:pt>
                <c:pt idx="216">
                  <c:v>0.221727255845</c:v>
                </c:pt>
                <c:pt idx="217">
                  <c:v>0.221727255845</c:v>
                </c:pt>
                <c:pt idx="218">
                  <c:v>0.221727255845</c:v>
                </c:pt>
                <c:pt idx="219">
                  <c:v>0.221727255845</c:v>
                </c:pt>
                <c:pt idx="220">
                  <c:v>0.20273370120100001</c:v>
                </c:pt>
                <c:pt idx="221">
                  <c:v>0.20273370120100001</c:v>
                </c:pt>
                <c:pt idx="222">
                  <c:v>0.20273370120100001</c:v>
                </c:pt>
                <c:pt idx="223">
                  <c:v>0.20273370120100001</c:v>
                </c:pt>
                <c:pt idx="224">
                  <c:v>0.20273370120100001</c:v>
                </c:pt>
                <c:pt idx="225">
                  <c:v>0.20273370120100001</c:v>
                </c:pt>
                <c:pt idx="226">
                  <c:v>0.20273370120100001</c:v>
                </c:pt>
                <c:pt idx="227">
                  <c:v>0.20273370120100001</c:v>
                </c:pt>
                <c:pt idx="228">
                  <c:v>0.20273370120100001</c:v>
                </c:pt>
                <c:pt idx="229">
                  <c:v>0.20273370120100001</c:v>
                </c:pt>
                <c:pt idx="230">
                  <c:v>0.17023130670799999</c:v>
                </c:pt>
                <c:pt idx="231">
                  <c:v>0.17023130670799999</c:v>
                </c:pt>
                <c:pt idx="232">
                  <c:v>0.17023130670799999</c:v>
                </c:pt>
                <c:pt idx="233">
                  <c:v>0.17023130670799999</c:v>
                </c:pt>
                <c:pt idx="234">
                  <c:v>0.17023130670799999</c:v>
                </c:pt>
                <c:pt idx="235">
                  <c:v>0.17023130670799999</c:v>
                </c:pt>
                <c:pt idx="236">
                  <c:v>0.17023130670799999</c:v>
                </c:pt>
                <c:pt idx="237">
                  <c:v>0.17023130670799999</c:v>
                </c:pt>
                <c:pt idx="238">
                  <c:v>0.17023130670799999</c:v>
                </c:pt>
                <c:pt idx="239">
                  <c:v>0.140783119121</c:v>
                </c:pt>
                <c:pt idx="240">
                  <c:v>0.13601338411</c:v>
                </c:pt>
                <c:pt idx="241">
                  <c:v>0.13601338411</c:v>
                </c:pt>
                <c:pt idx="242">
                  <c:v>0.13601338411</c:v>
                </c:pt>
                <c:pt idx="243">
                  <c:v>0.13601338411</c:v>
                </c:pt>
                <c:pt idx="244">
                  <c:v>0.13601338411</c:v>
                </c:pt>
                <c:pt idx="245">
                  <c:v>0.13601338411</c:v>
                </c:pt>
                <c:pt idx="246">
                  <c:v>0.13601338411</c:v>
                </c:pt>
                <c:pt idx="247">
                  <c:v>0.13601338411</c:v>
                </c:pt>
                <c:pt idx="248">
                  <c:v>0.13601338411</c:v>
                </c:pt>
                <c:pt idx="249">
                  <c:v>0.13601338411</c:v>
                </c:pt>
                <c:pt idx="250">
                  <c:v>0.11560767298999999</c:v>
                </c:pt>
                <c:pt idx="251">
                  <c:v>0.11560767298999999</c:v>
                </c:pt>
                <c:pt idx="252">
                  <c:v>0.11560767298999999</c:v>
                </c:pt>
                <c:pt idx="253">
                  <c:v>0.11560767298999999</c:v>
                </c:pt>
                <c:pt idx="254">
                  <c:v>0.11560767298999999</c:v>
                </c:pt>
                <c:pt idx="255">
                  <c:v>0.11560767298999999</c:v>
                </c:pt>
                <c:pt idx="256">
                  <c:v>0.182938277678</c:v>
                </c:pt>
                <c:pt idx="257">
                  <c:v>0.178144120509</c:v>
                </c:pt>
                <c:pt idx="258">
                  <c:v>0.164211166331</c:v>
                </c:pt>
                <c:pt idx="259">
                  <c:v>0.26878362918600002</c:v>
                </c:pt>
                <c:pt idx="260">
                  <c:v>0.20637598867900001</c:v>
                </c:pt>
                <c:pt idx="261">
                  <c:v>0.20637598867900001</c:v>
                </c:pt>
                <c:pt idx="262">
                  <c:v>0.20637598867900001</c:v>
                </c:pt>
                <c:pt idx="263">
                  <c:v>0.20637598867900001</c:v>
                </c:pt>
                <c:pt idx="264">
                  <c:v>0.20637598867900001</c:v>
                </c:pt>
                <c:pt idx="265">
                  <c:v>0.20637598867900001</c:v>
                </c:pt>
                <c:pt idx="266">
                  <c:v>0.20637598867900001</c:v>
                </c:pt>
                <c:pt idx="267">
                  <c:v>0.20637598867900001</c:v>
                </c:pt>
                <c:pt idx="268">
                  <c:v>0.20637598867900001</c:v>
                </c:pt>
                <c:pt idx="269">
                  <c:v>0.20637598867900001</c:v>
                </c:pt>
                <c:pt idx="270">
                  <c:v>0.177571486808</c:v>
                </c:pt>
                <c:pt idx="271">
                  <c:v>0.177571486808</c:v>
                </c:pt>
                <c:pt idx="272">
                  <c:v>0.177571486808</c:v>
                </c:pt>
                <c:pt idx="273">
                  <c:v>0.177571486808</c:v>
                </c:pt>
                <c:pt idx="274">
                  <c:v>0.177571486808</c:v>
                </c:pt>
                <c:pt idx="275">
                  <c:v>0.177571486808</c:v>
                </c:pt>
                <c:pt idx="276">
                  <c:v>0.177571486808</c:v>
                </c:pt>
                <c:pt idx="277">
                  <c:v>0.177571486808</c:v>
                </c:pt>
                <c:pt idx="278">
                  <c:v>0.177571486808</c:v>
                </c:pt>
                <c:pt idx="279">
                  <c:v>0.177571486808</c:v>
                </c:pt>
                <c:pt idx="280">
                  <c:v>9.88874847881E-2</c:v>
                </c:pt>
                <c:pt idx="281">
                  <c:v>9.88874847881E-2</c:v>
                </c:pt>
                <c:pt idx="282">
                  <c:v>9.88874847881E-2</c:v>
                </c:pt>
                <c:pt idx="283">
                  <c:v>9.88874847881E-2</c:v>
                </c:pt>
                <c:pt idx="284">
                  <c:v>9.88874847881E-2</c:v>
                </c:pt>
                <c:pt idx="285">
                  <c:v>9.88874847881E-2</c:v>
                </c:pt>
                <c:pt idx="286">
                  <c:v>9.88874847881E-2</c:v>
                </c:pt>
                <c:pt idx="287">
                  <c:v>9.88874847881E-2</c:v>
                </c:pt>
                <c:pt idx="288">
                  <c:v>9.88874847881E-2</c:v>
                </c:pt>
                <c:pt idx="289">
                  <c:v>9.88874847881E-2</c:v>
                </c:pt>
                <c:pt idx="290">
                  <c:v>0.13489320224599999</c:v>
                </c:pt>
                <c:pt idx="291">
                  <c:v>0.199501618943</c:v>
                </c:pt>
                <c:pt idx="292">
                  <c:v>0.199501618943</c:v>
                </c:pt>
                <c:pt idx="293">
                  <c:v>0.199501618943</c:v>
                </c:pt>
                <c:pt idx="294">
                  <c:v>0.199501618943</c:v>
                </c:pt>
                <c:pt idx="295">
                  <c:v>0.199501618943</c:v>
                </c:pt>
                <c:pt idx="296">
                  <c:v>0.199501618943</c:v>
                </c:pt>
                <c:pt idx="297">
                  <c:v>0.199501618943</c:v>
                </c:pt>
                <c:pt idx="298">
                  <c:v>0.199501618943</c:v>
                </c:pt>
                <c:pt idx="299">
                  <c:v>0.199501618943</c:v>
                </c:pt>
                <c:pt idx="300">
                  <c:v>0.199501618943</c:v>
                </c:pt>
                <c:pt idx="301">
                  <c:v>0.15237820813299999</c:v>
                </c:pt>
                <c:pt idx="302">
                  <c:v>0.15237820813299999</c:v>
                </c:pt>
                <c:pt idx="303">
                  <c:v>0.15237820813299999</c:v>
                </c:pt>
                <c:pt idx="304">
                  <c:v>0.15237820813299999</c:v>
                </c:pt>
                <c:pt idx="305">
                  <c:v>0.15237820813299999</c:v>
                </c:pt>
                <c:pt idx="306">
                  <c:v>0.15237820813299999</c:v>
                </c:pt>
                <c:pt idx="307">
                  <c:v>0.15237820813299999</c:v>
                </c:pt>
                <c:pt idx="308">
                  <c:v>0.15237820813299999</c:v>
                </c:pt>
                <c:pt idx="309">
                  <c:v>0.15237820813299999</c:v>
                </c:pt>
                <c:pt idx="310">
                  <c:v>0.15237820813299999</c:v>
                </c:pt>
                <c:pt idx="311">
                  <c:v>0.12765758463499999</c:v>
                </c:pt>
                <c:pt idx="312">
                  <c:v>0.12765758463499999</c:v>
                </c:pt>
                <c:pt idx="313">
                  <c:v>0.12765758463499999</c:v>
                </c:pt>
                <c:pt idx="314">
                  <c:v>0.12765758463499999</c:v>
                </c:pt>
                <c:pt idx="315">
                  <c:v>0.12765758463499999</c:v>
                </c:pt>
                <c:pt idx="316">
                  <c:v>0.12765758463499999</c:v>
                </c:pt>
                <c:pt idx="317">
                  <c:v>0.12765758463499999</c:v>
                </c:pt>
                <c:pt idx="318">
                  <c:v>0.12765758463499999</c:v>
                </c:pt>
                <c:pt idx="319">
                  <c:v>0.12765758463499999</c:v>
                </c:pt>
                <c:pt idx="320">
                  <c:v>0.17152819238899999</c:v>
                </c:pt>
                <c:pt idx="321">
                  <c:v>0.15963034538000001</c:v>
                </c:pt>
                <c:pt idx="322">
                  <c:v>0.15971651573599999</c:v>
                </c:pt>
                <c:pt idx="323">
                  <c:v>0.15971651573599999</c:v>
                </c:pt>
                <c:pt idx="324">
                  <c:v>0.15971651573599999</c:v>
                </c:pt>
                <c:pt idx="325">
                  <c:v>0.15971651573599999</c:v>
                </c:pt>
                <c:pt idx="326">
                  <c:v>0.15971651573599999</c:v>
                </c:pt>
                <c:pt idx="327">
                  <c:v>0.15971651573599999</c:v>
                </c:pt>
                <c:pt idx="328">
                  <c:v>0.15971651573599999</c:v>
                </c:pt>
                <c:pt idx="329">
                  <c:v>0.15971651573599999</c:v>
                </c:pt>
                <c:pt idx="330">
                  <c:v>0.15971651573599999</c:v>
                </c:pt>
                <c:pt idx="331">
                  <c:v>0.15971651573599999</c:v>
                </c:pt>
                <c:pt idx="332">
                  <c:v>0.113700437876</c:v>
                </c:pt>
                <c:pt idx="333">
                  <c:v>0.113700437876</c:v>
                </c:pt>
                <c:pt idx="334">
                  <c:v>0.113700437876</c:v>
                </c:pt>
                <c:pt idx="335">
                  <c:v>0.113700437876</c:v>
                </c:pt>
                <c:pt idx="336">
                  <c:v>0.113700437876</c:v>
                </c:pt>
                <c:pt idx="337">
                  <c:v>0.113700437876</c:v>
                </c:pt>
                <c:pt idx="338">
                  <c:v>0.113700437876</c:v>
                </c:pt>
                <c:pt idx="339">
                  <c:v>0.113700437876</c:v>
                </c:pt>
                <c:pt idx="340">
                  <c:v>0.113700437876</c:v>
                </c:pt>
                <c:pt idx="341">
                  <c:v>0.113700437876</c:v>
                </c:pt>
                <c:pt idx="342">
                  <c:v>0.142035455152</c:v>
                </c:pt>
                <c:pt idx="343">
                  <c:v>0.142035455152</c:v>
                </c:pt>
                <c:pt idx="344">
                  <c:v>0.142035455152</c:v>
                </c:pt>
                <c:pt idx="345">
                  <c:v>0.142035455152</c:v>
                </c:pt>
                <c:pt idx="346">
                  <c:v>0.142035455152</c:v>
                </c:pt>
                <c:pt idx="347">
                  <c:v>0.182870839438</c:v>
                </c:pt>
                <c:pt idx="348">
                  <c:v>0.21548993730900001</c:v>
                </c:pt>
                <c:pt idx="349">
                  <c:v>0.21548993730900001</c:v>
                </c:pt>
                <c:pt idx="350">
                  <c:v>0.21548993730900001</c:v>
                </c:pt>
                <c:pt idx="351">
                  <c:v>0.21548993730900001</c:v>
                </c:pt>
                <c:pt idx="352">
                  <c:v>0.21548993730900001</c:v>
                </c:pt>
                <c:pt idx="353">
                  <c:v>0.21548993730900001</c:v>
                </c:pt>
                <c:pt idx="354">
                  <c:v>0.21548993730900001</c:v>
                </c:pt>
                <c:pt idx="355">
                  <c:v>0.161447035096</c:v>
                </c:pt>
                <c:pt idx="356">
                  <c:v>0.236280884384</c:v>
                </c:pt>
                <c:pt idx="357">
                  <c:v>0.20825349632500001</c:v>
                </c:pt>
                <c:pt idx="358">
                  <c:v>0.23407449790000001</c:v>
                </c:pt>
                <c:pt idx="359">
                  <c:v>0.23362121300700001</c:v>
                </c:pt>
                <c:pt idx="360">
                  <c:v>0.245784526162</c:v>
                </c:pt>
                <c:pt idx="361">
                  <c:v>0.207595865154</c:v>
                </c:pt>
                <c:pt idx="362">
                  <c:v>0.207595865154</c:v>
                </c:pt>
                <c:pt idx="363">
                  <c:v>0.207595865154</c:v>
                </c:pt>
                <c:pt idx="364">
                  <c:v>0.207595865154</c:v>
                </c:pt>
                <c:pt idx="365">
                  <c:v>0.224323695894</c:v>
                </c:pt>
                <c:pt idx="366">
                  <c:v>0.18871671295299999</c:v>
                </c:pt>
                <c:pt idx="367">
                  <c:v>0.18871671295299999</c:v>
                </c:pt>
                <c:pt idx="368">
                  <c:v>0.18871671295299999</c:v>
                </c:pt>
                <c:pt idx="369">
                  <c:v>0.18871671295299999</c:v>
                </c:pt>
                <c:pt idx="370">
                  <c:v>0.18871671295299999</c:v>
                </c:pt>
                <c:pt idx="371">
                  <c:v>0.18871671295299999</c:v>
                </c:pt>
                <c:pt idx="372">
                  <c:v>0.18871671295299999</c:v>
                </c:pt>
                <c:pt idx="373">
                  <c:v>0.18871671295299999</c:v>
                </c:pt>
                <c:pt idx="374">
                  <c:v>0.15998250772700001</c:v>
                </c:pt>
                <c:pt idx="375">
                  <c:v>0.148989454415</c:v>
                </c:pt>
                <c:pt idx="376">
                  <c:v>0.223092357386</c:v>
                </c:pt>
                <c:pt idx="377">
                  <c:v>0.223092357386</c:v>
                </c:pt>
                <c:pt idx="378">
                  <c:v>0.223092357386</c:v>
                </c:pt>
                <c:pt idx="379">
                  <c:v>0.223092357386</c:v>
                </c:pt>
                <c:pt idx="380">
                  <c:v>0.101227015628</c:v>
                </c:pt>
                <c:pt idx="381">
                  <c:v>0.18442342543000001</c:v>
                </c:pt>
                <c:pt idx="382">
                  <c:v>0.214852096262</c:v>
                </c:pt>
                <c:pt idx="383">
                  <c:v>0.116557346343</c:v>
                </c:pt>
                <c:pt idx="384">
                  <c:v>5.5502357473299999E-2</c:v>
                </c:pt>
                <c:pt idx="385">
                  <c:v>0.178641313568</c:v>
                </c:pt>
                <c:pt idx="386">
                  <c:v>0.13034928523299999</c:v>
                </c:pt>
                <c:pt idx="387">
                  <c:v>0.25862318224500003</c:v>
                </c:pt>
                <c:pt idx="388">
                  <c:v>0.10346493295799999</c:v>
                </c:pt>
                <c:pt idx="389">
                  <c:v>0.27072131774899999</c:v>
                </c:pt>
                <c:pt idx="390">
                  <c:v>0.16165847292999999</c:v>
                </c:pt>
                <c:pt idx="391">
                  <c:v>0.210334350679</c:v>
                </c:pt>
                <c:pt idx="392">
                  <c:v>0.210334350679</c:v>
                </c:pt>
                <c:pt idx="393">
                  <c:v>0.210334350679</c:v>
                </c:pt>
                <c:pt idx="394">
                  <c:v>0.210334350679</c:v>
                </c:pt>
                <c:pt idx="395">
                  <c:v>0.210334350679</c:v>
                </c:pt>
                <c:pt idx="396">
                  <c:v>0.210334350679</c:v>
                </c:pt>
                <c:pt idx="397">
                  <c:v>0.103574572478</c:v>
                </c:pt>
                <c:pt idx="398">
                  <c:v>0.42605630352500001</c:v>
                </c:pt>
                <c:pt idx="399">
                  <c:v>0.26129529111100003</c:v>
                </c:pt>
                <c:pt idx="400">
                  <c:v>0.105558431668</c:v>
                </c:pt>
                <c:pt idx="401">
                  <c:v>0.189189565275</c:v>
                </c:pt>
                <c:pt idx="402">
                  <c:v>0.227048225641</c:v>
                </c:pt>
                <c:pt idx="403">
                  <c:v>0.23467560384899999</c:v>
                </c:pt>
                <c:pt idx="404">
                  <c:v>0.23467560384899999</c:v>
                </c:pt>
                <c:pt idx="405">
                  <c:v>0.23467560384899999</c:v>
                </c:pt>
                <c:pt idx="406">
                  <c:v>0.23467560384899999</c:v>
                </c:pt>
                <c:pt idx="407">
                  <c:v>0.23467560384899999</c:v>
                </c:pt>
                <c:pt idx="408">
                  <c:v>0.23467560384899999</c:v>
                </c:pt>
                <c:pt idx="409">
                  <c:v>0.17597664846700001</c:v>
                </c:pt>
                <c:pt idx="410">
                  <c:v>7.2295851832599997E-2</c:v>
                </c:pt>
                <c:pt idx="411">
                  <c:v>0.29784757279500002</c:v>
                </c:pt>
                <c:pt idx="412">
                  <c:v>0.35183886930699998</c:v>
                </c:pt>
                <c:pt idx="413">
                  <c:v>0.172855372057</c:v>
                </c:pt>
                <c:pt idx="414">
                  <c:v>0.172855372057</c:v>
                </c:pt>
                <c:pt idx="415">
                  <c:v>0.12834714868700001</c:v>
                </c:pt>
                <c:pt idx="416">
                  <c:v>0.120417051244</c:v>
                </c:pt>
                <c:pt idx="417">
                  <c:v>8.9599207934100006E-2</c:v>
                </c:pt>
                <c:pt idx="418">
                  <c:v>9.3736898132999999E-2</c:v>
                </c:pt>
                <c:pt idx="419">
                  <c:v>0.11851332020700001</c:v>
                </c:pt>
                <c:pt idx="420">
                  <c:v>9.9697154846299998E-2</c:v>
                </c:pt>
                <c:pt idx="421">
                  <c:v>0.16741704025500001</c:v>
                </c:pt>
                <c:pt idx="422">
                  <c:v>0.117998458084</c:v>
                </c:pt>
                <c:pt idx="423">
                  <c:v>7.1710016867100004E-2</c:v>
                </c:pt>
                <c:pt idx="424">
                  <c:v>0.106032950041</c:v>
                </c:pt>
                <c:pt idx="425">
                  <c:v>0.163768384722</c:v>
                </c:pt>
                <c:pt idx="426">
                  <c:v>0.13587461535699999</c:v>
                </c:pt>
                <c:pt idx="427">
                  <c:v>4.0219209428800001E-2</c:v>
                </c:pt>
                <c:pt idx="428">
                  <c:v>0.12037782635200001</c:v>
                </c:pt>
                <c:pt idx="429">
                  <c:v>7.7389567773400003E-2</c:v>
                </c:pt>
                <c:pt idx="430">
                  <c:v>6.6533088436199997E-2</c:v>
                </c:pt>
                <c:pt idx="431">
                  <c:v>0.12941502828000001</c:v>
                </c:pt>
                <c:pt idx="432">
                  <c:v>5.7689137421099997E-2</c:v>
                </c:pt>
                <c:pt idx="433">
                  <c:v>0.12647797192900001</c:v>
                </c:pt>
                <c:pt idx="434">
                  <c:v>0.12872227923099999</c:v>
                </c:pt>
                <c:pt idx="435">
                  <c:v>9.6580666585599995E-2</c:v>
                </c:pt>
                <c:pt idx="436">
                  <c:v>9.6580666585599995E-2</c:v>
                </c:pt>
                <c:pt idx="437">
                  <c:v>9.6580666585599995E-2</c:v>
                </c:pt>
                <c:pt idx="438">
                  <c:v>0.11198408555599999</c:v>
                </c:pt>
                <c:pt idx="439">
                  <c:v>0.12678050420699999</c:v>
                </c:pt>
                <c:pt idx="440">
                  <c:v>0.113517967707</c:v>
                </c:pt>
                <c:pt idx="441">
                  <c:v>0.121274517355</c:v>
                </c:pt>
                <c:pt idx="442">
                  <c:v>0.108769975697</c:v>
                </c:pt>
                <c:pt idx="443">
                  <c:v>8.3617521958399998E-2</c:v>
                </c:pt>
                <c:pt idx="444">
                  <c:v>6.81581767452E-2</c:v>
                </c:pt>
                <c:pt idx="445">
                  <c:v>8.9309925453799996E-2</c:v>
                </c:pt>
                <c:pt idx="446">
                  <c:v>8.9309925453799996E-2</c:v>
                </c:pt>
                <c:pt idx="447">
                  <c:v>8.9309925453799996E-2</c:v>
                </c:pt>
                <c:pt idx="448">
                  <c:v>6.34582491581E-2</c:v>
                </c:pt>
                <c:pt idx="449">
                  <c:v>0.100610039232</c:v>
                </c:pt>
                <c:pt idx="450">
                  <c:v>0.100610039232</c:v>
                </c:pt>
                <c:pt idx="451">
                  <c:v>0.100610039232</c:v>
                </c:pt>
                <c:pt idx="452">
                  <c:v>0.100610039232</c:v>
                </c:pt>
                <c:pt idx="453">
                  <c:v>0.100610039232</c:v>
                </c:pt>
                <c:pt idx="454">
                  <c:v>0.105977151322</c:v>
                </c:pt>
                <c:pt idx="455">
                  <c:v>0.101739823858</c:v>
                </c:pt>
                <c:pt idx="456">
                  <c:v>0.10301801024600001</c:v>
                </c:pt>
                <c:pt idx="457">
                  <c:v>9.46553230474E-2</c:v>
                </c:pt>
                <c:pt idx="458">
                  <c:v>6.09721062644E-2</c:v>
                </c:pt>
                <c:pt idx="459">
                  <c:v>9.3033091383099994E-2</c:v>
                </c:pt>
                <c:pt idx="460">
                  <c:v>9.9774090939699994E-2</c:v>
                </c:pt>
                <c:pt idx="461">
                  <c:v>0.105671895058</c:v>
                </c:pt>
                <c:pt idx="462">
                  <c:v>3.8404710042200002E-2</c:v>
                </c:pt>
                <c:pt idx="463">
                  <c:v>3.7024337781199998E-2</c:v>
                </c:pt>
                <c:pt idx="464">
                  <c:v>0.10288240437600001</c:v>
                </c:pt>
                <c:pt idx="465">
                  <c:v>5.3918432210100002E-2</c:v>
                </c:pt>
                <c:pt idx="466">
                  <c:v>8.6412818407599998E-2</c:v>
                </c:pt>
                <c:pt idx="467">
                  <c:v>7.0364190494299997E-2</c:v>
                </c:pt>
                <c:pt idx="468">
                  <c:v>0.101873111881</c:v>
                </c:pt>
                <c:pt idx="469">
                  <c:v>0.101873111881</c:v>
                </c:pt>
                <c:pt idx="470">
                  <c:v>0.101873111881</c:v>
                </c:pt>
                <c:pt idx="471">
                  <c:v>5.6974799075300002E-2</c:v>
                </c:pt>
                <c:pt idx="472">
                  <c:v>8.6351783071600005E-2</c:v>
                </c:pt>
                <c:pt idx="473">
                  <c:v>6.16540318648E-2</c:v>
                </c:pt>
                <c:pt idx="474">
                  <c:v>0.116521634835</c:v>
                </c:pt>
                <c:pt idx="475">
                  <c:v>0.10449431093600001</c:v>
                </c:pt>
                <c:pt idx="476">
                  <c:v>8.6670910702500006E-2</c:v>
                </c:pt>
                <c:pt idx="477">
                  <c:v>0.105808595147</c:v>
                </c:pt>
                <c:pt idx="478">
                  <c:v>0.102149900638</c:v>
                </c:pt>
                <c:pt idx="479">
                  <c:v>0.11005740022799999</c:v>
                </c:pt>
                <c:pt idx="480">
                  <c:v>0.14039142771499999</c:v>
                </c:pt>
                <c:pt idx="481">
                  <c:v>8.82748113339E-2</c:v>
                </c:pt>
                <c:pt idx="482">
                  <c:v>5.97074263917E-2</c:v>
                </c:pt>
                <c:pt idx="483">
                  <c:v>5.97074263917E-2</c:v>
                </c:pt>
                <c:pt idx="484">
                  <c:v>5.5257195816199998E-2</c:v>
                </c:pt>
                <c:pt idx="485">
                  <c:v>8.5753919037699994E-2</c:v>
                </c:pt>
                <c:pt idx="486">
                  <c:v>6.2612086493699995E-2</c:v>
                </c:pt>
                <c:pt idx="487">
                  <c:v>0.123117233035</c:v>
                </c:pt>
                <c:pt idx="488">
                  <c:v>0.106714412526</c:v>
                </c:pt>
                <c:pt idx="489">
                  <c:v>0.13798351363399999</c:v>
                </c:pt>
                <c:pt idx="490">
                  <c:v>7.2763625899600004E-2</c:v>
                </c:pt>
                <c:pt idx="491">
                  <c:v>0.13497878837899999</c:v>
                </c:pt>
                <c:pt idx="492">
                  <c:v>0.18050194001</c:v>
                </c:pt>
                <c:pt idx="493">
                  <c:v>0.15451772027800001</c:v>
                </c:pt>
                <c:pt idx="494">
                  <c:v>8.1307052532499993E-2</c:v>
                </c:pt>
                <c:pt idx="495">
                  <c:v>7.6429359719600007E-2</c:v>
                </c:pt>
                <c:pt idx="496">
                  <c:v>0.18744347726999999</c:v>
                </c:pt>
                <c:pt idx="497">
                  <c:v>0.14986394732200001</c:v>
                </c:pt>
                <c:pt idx="498">
                  <c:v>5.5649317067500002E-2</c:v>
                </c:pt>
                <c:pt idx="499">
                  <c:v>5.5838137764199998E-2</c:v>
                </c:pt>
                <c:pt idx="500">
                  <c:v>9.3201724388400006E-2</c:v>
                </c:pt>
                <c:pt idx="501">
                  <c:v>0.211675813071</c:v>
                </c:pt>
                <c:pt idx="502">
                  <c:v>9.7625386974299996E-2</c:v>
                </c:pt>
                <c:pt idx="503">
                  <c:v>0.164611771676</c:v>
                </c:pt>
                <c:pt idx="504">
                  <c:v>0.14891186156799999</c:v>
                </c:pt>
                <c:pt idx="505">
                  <c:v>0.173727523863</c:v>
                </c:pt>
                <c:pt idx="506">
                  <c:v>9.0411165533999999E-2</c:v>
                </c:pt>
                <c:pt idx="507">
                  <c:v>0.15274794988599999</c:v>
                </c:pt>
                <c:pt idx="508">
                  <c:v>0.224631713265</c:v>
                </c:pt>
                <c:pt idx="509">
                  <c:v>0.18790034573299999</c:v>
                </c:pt>
                <c:pt idx="510">
                  <c:v>0.12192074321</c:v>
                </c:pt>
                <c:pt idx="511">
                  <c:v>0.17479735312399999</c:v>
                </c:pt>
                <c:pt idx="512">
                  <c:v>0.109228976459</c:v>
                </c:pt>
                <c:pt idx="513">
                  <c:v>0.22783374549800001</c:v>
                </c:pt>
                <c:pt idx="514">
                  <c:v>0.253228997392</c:v>
                </c:pt>
                <c:pt idx="515">
                  <c:v>0.21301741404399999</c:v>
                </c:pt>
                <c:pt idx="516">
                  <c:v>0.198587018768</c:v>
                </c:pt>
                <c:pt idx="517">
                  <c:v>0.18613646740000001</c:v>
                </c:pt>
                <c:pt idx="518">
                  <c:v>0.204069759657</c:v>
                </c:pt>
                <c:pt idx="519">
                  <c:v>0.10073552717299999</c:v>
                </c:pt>
                <c:pt idx="520">
                  <c:v>0.18932658395400001</c:v>
                </c:pt>
                <c:pt idx="521">
                  <c:v>0.170060027665</c:v>
                </c:pt>
                <c:pt idx="522">
                  <c:v>0.196286931622</c:v>
                </c:pt>
                <c:pt idx="523">
                  <c:v>0.225214126002</c:v>
                </c:pt>
                <c:pt idx="524">
                  <c:v>0.225214126002</c:v>
                </c:pt>
                <c:pt idx="525">
                  <c:v>0.225214126002</c:v>
                </c:pt>
                <c:pt idx="526">
                  <c:v>0.225214126002</c:v>
                </c:pt>
                <c:pt idx="527">
                  <c:v>0.225214126002</c:v>
                </c:pt>
                <c:pt idx="528">
                  <c:v>0.225214126002</c:v>
                </c:pt>
                <c:pt idx="529">
                  <c:v>0.225214126002</c:v>
                </c:pt>
                <c:pt idx="530">
                  <c:v>0.225214126002</c:v>
                </c:pt>
                <c:pt idx="531">
                  <c:v>0.225214126002</c:v>
                </c:pt>
                <c:pt idx="532">
                  <c:v>0.225214126002</c:v>
                </c:pt>
                <c:pt idx="533">
                  <c:v>0.205914432748</c:v>
                </c:pt>
                <c:pt idx="534">
                  <c:v>0.205914432748</c:v>
                </c:pt>
                <c:pt idx="535">
                  <c:v>0.205914432748</c:v>
                </c:pt>
                <c:pt idx="536">
                  <c:v>0.205914432748</c:v>
                </c:pt>
                <c:pt idx="537">
                  <c:v>0.205914432748</c:v>
                </c:pt>
                <c:pt idx="538">
                  <c:v>0.205914432748</c:v>
                </c:pt>
                <c:pt idx="539">
                  <c:v>0.205914432748</c:v>
                </c:pt>
                <c:pt idx="540">
                  <c:v>0.16772248068599999</c:v>
                </c:pt>
                <c:pt idx="541">
                  <c:v>0.14773130415899999</c:v>
                </c:pt>
                <c:pt idx="542">
                  <c:v>0.24553020665799999</c:v>
                </c:pt>
                <c:pt idx="543">
                  <c:v>0.246504105216</c:v>
                </c:pt>
                <c:pt idx="544">
                  <c:v>0.26371369271400003</c:v>
                </c:pt>
                <c:pt idx="545">
                  <c:v>0.26371369271400003</c:v>
                </c:pt>
                <c:pt idx="546">
                  <c:v>0.20779100701100001</c:v>
                </c:pt>
                <c:pt idx="547">
                  <c:v>0.21805033496099999</c:v>
                </c:pt>
                <c:pt idx="548">
                  <c:v>0.18710257453099999</c:v>
                </c:pt>
                <c:pt idx="549">
                  <c:v>0.18518639921999999</c:v>
                </c:pt>
                <c:pt idx="550">
                  <c:v>0.24853683979800001</c:v>
                </c:pt>
                <c:pt idx="551">
                  <c:v>0.24853683979800001</c:v>
                </c:pt>
                <c:pt idx="552">
                  <c:v>0.24853683979800001</c:v>
                </c:pt>
                <c:pt idx="553">
                  <c:v>0.24853683979800001</c:v>
                </c:pt>
                <c:pt idx="554">
                  <c:v>0.24853683979800001</c:v>
                </c:pt>
                <c:pt idx="555">
                  <c:v>0.24853683979800001</c:v>
                </c:pt>
                <c:pt idx="556">
                  <c:v>0.153694680074</c:v>
                </c:pt>
                <c:pt idx="557">
                  <c:v>0.180496929567</c:v>
                </c:pt>
                <c:pt idx="558">
                  <c:v>0.31420644845200002</c:v>
                </c:pt>
                <c:pt idx="559">
                  <c:v>0.29238534466900001</c:v>
                </c:pt>
                <c:pt idx="560">
                  <c:v>0.29238534466900001</c:v>
                </c:pt>
                <c:pt idx="561">
                  <c:v>0.29238534466900001</c:v>
                </c:pt>
                <c:pt idx="562">
                  <c:v>0.29238534466900001</c:v>
                </c:pt>
                <c:pt idx="563">
                  <c:v>0.29238534466900001</c:v>
                </c:pt>
                <c:pt idx="564">
                  <c:v>0.29238534466900001</c:v>
                </c:pt>
                <c:pt idx="565">
                  <c:v>0.26205679703700002</c:v>
                </c:pt>
                <c:pt idx="566">
                  <c:v>0.11320015213</c:v>
                </c:pt>
                <c:pt idx="567">
                  <c:v>0.33653240619800001</c:v>
                </c:pt>
                <c:pt idx="568">
                  <c:v>0.29715863782000002</c:v>
                </c:pt>
                <c:pt idx="569">
                  <c:v>0.290972955413</c:v>
                </c:pt>
                <c:pt idx="570">
                  <c:v>0.24694168397899999</c:v>
                </c:pt>
                <c:pt idx="571">
                  <c:v>0.23928037340899999</c:v>
                </c:pt>
                <c:pt idx="572">
                  <c:v>0.31920124997400001</c:v>
                </c:pt>
                <c:pt idx="573">
                  <c:v>0.31920124997400001</c:v>
                </c:pt>
                <c:pt idx="574">
                  <c:v>0.31920124997400001</c:v>
                </c:pt>
                <c:pt idx="575">
                  <c:v>0.31920124997400001</c:v>
                </c:pt>
                <c:pt idx="576">
                  <c:v>0.30509024333099999</c:v>
                </c:pt>
                <c:pt idx="577">
                  <c:v>0.26123305634799998</c:v>
                </c:pt>
                <c:pt idx="578">
                  <c:v>0.18360327357</c:v>
                </c:pt>
                <c:pt idx="579">
                  <c:v>0.237863791282</c:v>
                </c:pt>
                <c:pt idx="580">
                  <c:v>0.237863791282</c:v>
                </c:pt>
                <c:pt idx="581">
                  <c:v>0.25403799858999998</c:v>
                </c:pt>
                <c:pt idx="582">
                  <c:v>0.24692084824499999</c:v>
                </c:pt>
                <c:pt idx="583">
                  <c:v>0.24692084824499999</c:v>
                </c:pt>
                <c:pt idx="584">
                  <c:v>0.24692084824499999</c:v>
                </c:pt>
                <c:pt idx="585">
                  <c:v>0.24692084824499999</c:v>
                </c:pt>
                <c:pt idx="586">
                  <c:v>0.24692084824499999</c:v>
                </c:pt>
                <c:pt idx="587">
                  <c:v>0.24692084824499999</c:v>
                </c:pt>
                <c:pt idx="588">
                  <c:v>0.24692084824499999</c:v>
                </c:pt>
                <c:pt idx="589">
                  <c:v>0.24692084824499999</c:v>
                </c:pt>
                <c:pt idx="590">
                  <c:v>0.24692084824499999</c:v>
                </c:pt>
                <c:pt idx="591">
                  <c:v>0.24692084824499999</c:v>
                </c:pt>
                <c:pt idx="592">
                  <c:v>0.22497871036700001</c:v>
                </c:pt>
                <c:pt idx="593">
                  <c:v>0.22497871036700001</c:v>
                </c:pt>
                <c:pt idx="594">
                  <c:v>0.22497871036700001</c:v>
                </c:pt>
                <c:pt idx="595">
                  <c:v>0.22497871036700001</c:v>
                </c:pt>
                <c:pt idx="596">
                  <c:v>0.136522665534</c:v>
                </c:pt>
                <c:pt idx="597">
                  <c:v>0.16147208230599999</c:v>
                </c:pt>
                <c:pt idx="598">
                  <c:v>0.19596319993200001</c:v>
                </c:pt>
                <c:pt idx="599">
                  <c:v>0.29166816439999999</c:v>
                </c:pt>
                <c:pt idx="600">
                  <c:v>0.30739895584999999</c:v>
                </c:pt>
                <c:pt idx="601">
                  <c:v>0.32966655334200001</c:v>
                </c:pt>
                <c:pt idx="602">
                  <c:v>0.22102507547200001</c:v>
                </c:pt>
                <c:pt idx="603">
                  <c:v>0.31958743720600002</c:v>
                </c:pt>
                <c:pt idx="604">
                  <c:v>0.31958743720600002</c:v>
                </c:pt>
                <c:pt idx="605">
                  <c:v>0.33110327396599998</c:v>
                </c:pt>
                <c:pt idx="606">
                  <c:v>0.25508144515699999</c:v>
                </c:pt>
                <c:pt idx="607">
                  <c:v>0.25508144515699999</c:v>
                </c:pt>
                <c:pt idx="608">
                  <c:v>0.25508144515699999</c:v>
                </c:pt>
                <c:pt idx="609">
                  <c:v>0.25508144515699999</c:v>
                </c:pt>
                <c:pt idx="610">
                  <c:v>0.25508144515699999</c:v>
                </c:pt>
                <c:pt idx="611">
                  <c:v>0.25508144515699999</c:v>
                </c:pt>
                <c:pt idx="612">
                  <c:v>0.25508144515699999</c:v>
                </c:pt>
                <c:pt idx="613">
                  <c:v>0.25508144515699999</c:v>
                </c:pt>
                <c:pt idx="614">
                  <c:v>0.25508144515699999</c:v>
                </c:pt>
                <c:pt idx="615">
                  <c:v>0.25508144515699999</c:v>
                </c:pt>
                <c:pt idx="616">
                  <c:v>0.199838219255</c:v>
                </c:pt>
                <c:pt idx="617">
                  <c:v>0.199838219255</c:v>
                </c:pt>
                <c:pt idx="618">
                  <c:v>0.199838219255</c:v>
                </c:pt>
                <c:pt idx="619">
                  <c:v>0.199838219255</c:v>
                </c:pt>
                <c:pt idx="620">
                  <c:v>0.199838219255</c:v>
                </c:pt>
                <c:pt idx="621">
                  <c:v>0.113992126015</c:v>
                </c:pt>
                <c:pt idx="622">
                  <c:v>0.16872594772999999</c:v>
                </c:pt>
                <c:pt idx="623">
                  <c:v>0.115605792896</c:v>
                </c:pt>
                <c:pt idx="624">
                  <c:v>0.19426423456700001</c:v>
                </c:pt>
                <c:pt idx="625">
                  <c:v>0.231966210427</c:v>
                </c:pt>
                <c:pt idx="626">
                  <c:v>0.15896828739400001</c:v>
                </c:pt>
                <c:pt idx="627">
                  <c:v>0.19413892746200001</c:v>
                </c:pt>
                <c:pt idx="628">
                  <c:v>0.19413892746200001</c:v>
                </c:pt>
                <c:pt idx="629">
                  <c:v>0.19413892746200001</c:v>
                </c:pt>
                <c:pt idx="630">
                  <c:v>0.19413892746200001</c:v>
                </c:pt>
                <c:pt idx="631">
                  <c:v>0.19413892746200001</c:v>
                </c:pt>
                <c:pt idx="632">
                  <c:v>0.19413892746200001</c:v>
                </c:pt>
                <c:pt idx="633">
                  <c:v>0.19413892746200001</c:v>
                </c:pt>
                <c:pt idx="634">
                  <c:v>0.19413892746200001</c:v>
                </c:pt>
                <c:pt idx="635">
                  <c:v>0.19413892746200001</c:v>
                </c:pt>
                <c:pt idx="636">
                  <c:v>0.19413892746200001</c:v>
                </c:pt>
                <c:pt idx="637">
                  <c:v>0.149177177759</c:v>
                </c:pt>
                <c:pt idx="638">
                  <c:v>0.149177177759</c:v>
                </c:pt>
                <c:pt idx="639">
                  <c:v>0.149177177759</c:v>
                </c:pt>
                <c:pt idx="640">
                  <c:v>0.149177177759</c:v>
                </c:pt>
                <c:pt idx="641">
                  <c:v>0.149177177759</c:v>
                </c:pt>
                <c:pt idx="642">
                  <c:v>0.149177177759</c:v>
                </c:pt>
                <c:pt idx="643">
                  <c:v>0.149177177759</c:v>
                </c:pt>
                <c:pt idx="644">
                  <c:v>0.149177177759</c:v>
                </c:pt>
                <c:pt idx="645">
                  <c:v>0.149177177759</c:v>
                </c:pt>
                <c:pt idx="646">
                  <c:v>0.149177177759</c:v>
                </c:pt>
                <c:pt idx="647">
                  <c:v>0.14007004124</c:v>
                </c:pt>
                <c:pt idx="648">
                  <c:v>0.113337426059</c:v>
                </c:pt>
                <c:pt idx="649">
                  <c:v>0.12350166157799999</c:v>
                </c:pt>
                <c:pt idx="650">
                  <c:v>0.12350166157799999</c:v>
                </c:pt>
                <c:pt idx="651">
                  <c:v>0.12350166157799999</c:v>
                </c:pt>
                <c:pt idx="652">
                  <c:v>0.12350166157799999</c:v>
                </c:pt>
                <c:pt idx="653">
                  <c:v>0.12350166157799999</c:v>
                </c:pt>
                <c:pt idx="654">
                  <c:v>0.12350166157799999</c:v>
                </c:pt>
                <c:pt idx="655">
                  <c:v>0.12350166157799999</c:v>
                </c:pt>
                <c:pt idx="656">
                  <c:v>0.12350166157799999</c:v>
                </c:pt>
                <c:pt idx="657">
                  <c:v>0.12350166157799999</c:v>
                </c:pt>
                <c:pt idx="658">
                  <c:v>0.12350166157799999</c:v>
                </c:pt>
                <c:pt idx="659">
                  <c:v>0.124150460255</c:v>
                </c:pt>
                <c:pt idx="660">
                  <c:v>7.8977118848400002E-2</c:v>
                </c:pt>
                <c:pt idx="661">
                  <c:v>8.3698990569699996E-2</c:v>
                </c:pt>
                <c:pt idx="662">
                  <c:v>8.3698990569699996E-2</c:v>
                </c:pt>
                <c:pt idx="663">
                  <c:v>8.3698990569699996E-2</c:v>
                </c:pt>
                <c:pt idx="664">
                  <c:v>8.3698990569699996E-2</c:v>
                </c:pt>
                <c:pt idx="665">
                  <c:v>8.3698990569699996E-2</c:v>
                </c:pt>
                <c:pt idx="666">
                  <c:v>8.3698990569699996E-2</c:v>
                </c:pt>
                <c:pt idx="667">
                  <c:v>8.3698990569699996E-2</c:v>
                </c:pt>
                <c:pt idx="668">
                  <c:v>8.3698990569699996E-2</c:v>
                </c:pt>
                <c:pt idx="669">
                  <c:v>8.3698990569699996E-2</c:v>
                </c:pt>
                <c:pt idx="670">
                  <c:v>8.3698990569699996E-2</c:v>
                </c:pt>
                <c:pt idx="671">
                  <c:v>5.1514149765699999E-2</c:v>
                </c:pt>
                <c:pt idx="672">
                  <c:v>5.1514149765699999E-2</c:v>
                </c:pt>
                <c:pt idx="673">
                  <c:v>7.3873920841699997E-2</c:v>
                </c:pt>
                <c:pt idx="674">
                  <c:v>8.2740847736599996E-2</c:v>
                </c:pt>
                <c:pt idx="675">
                  <c:v>8.2740847736599996E-2</c:v>
                </c:pt>
                <c:pt idx="676">
                  <c:v>8.2740847736599996E-2</c:v>
                </c:pt>
                <c:pt idx="677">
                  <c:v>8.2740847736599996E-2</c:v>
                </c:pt>
                <c:pt idx="678">
                  <c:v>8.2740847736599996E-2</c:v>
                </c:pt>
                <c:pt idx="679">
                  <c:v>8.2740847736599996E-2</c:v>
                </c:pt>
                <c:pt idx="680">
                  <c:v>8.2740847736599996E-2</c:v>
                </c:pt>
                <c:pt idx="681">
                  <c:v>8.2740847736599996E-2</c:v>
                </c:pt>
                <c:pt idx="682">
                  <c:v>8.2740847736599996E-2</c:v>
                </c:pt>
                <c:pt idx="683">
                  <c:v>8.2740847736599996E-2</c:v>
                </c:pt>
                <c:pt idx="684">
                  <c:v>6.6881726090399995E-2</c:v>
                </c:pt>
                <c:pt idx="685">
                  <c:v>6.6881726090399995E-2</c:v>
                </c:pt>
                <c:pt idx="686">
                  <c:v>6.6881726090399995E-2</c:v>
                </c:pt>
                <c:pt idx="687">
                  <c:v>6.6881726090399995E-2</c:v>
                </c:pt>
                <c:pt idx="688">
                  <c:v>6.6881726090399995E-2</c:v>
                </c:pt>
                <c:pt idx="689">
                  <c:v>6.6881726090399995E-2</c:v>
                </c:pt>
                <c:pt idx="690">
                  <c:v>6.6881726090399995E-2</c:v>
                </c:pt>
                <c:pt idx="691">
                  <c:v>6.6881726090399995E-2</c:v>
                </c:pt>
                <c:pt idx="692">
                  <c:v>6.6881726090399995E-2</c:v>
                </c:pt>
                <c:pt idx="693">
                  <c:v>9.9477503534099995E-2</c:v>
                </c:pt>
                <c:pt idx="694">
                  <c:v>0.17603851626</c:v>
                </c:pt>
                <c:pt idx="695">
                  <c:v>0.17603851626</c:v>
                </c:pt>
                <c:pt idx="696">
                  <c:v>0.17603851626</c:v>
                </c:pt>
                <c:pt idx="697">
                  <c:v>0.17603851626</c:v>
                </c:pt>
                <c:pt idx="698">
                  <c:v>0.17603851626</c:v>
                </c:pt>
                <c:pt idx="699">
                  <c:v>0.17603851626</c:v>
                </c:pt>
                <c:pt idx="700">
                  <c:v>0.17603851626</c:v>
                </c:pt>
                <c:pt idx="701">
                  <c:v>0.17603851626</c:v>
                </c:pt>
                <c:pt idx="702">
                  <c:v>0.17603851626</c:v>
                </c:pt>
                <c:pt idx="703">
                  <c:v>0.17603851626</c:v>
                </c:pt>
                <c:pt idx="704">
                  <c:v>0.137416867365</c:v>
                </c:pt>
                <c:pt idx="705">
                  <c:v>0.137416867365</c:v>
                </c:pt>
                <c:pt idx="706">
                  <c:v>0.137416867365</c:v>
                </c:pt>
                <c:pt idx="707">
                  <c:v>0.137416867365</c:v>
                </c:pt>
                <c:pt idx="708">
                  <c:v>0.137416867365</c:v>
                </c:pt>
                <c:pt idx="709">
                  <c:v>0.163056111271</c:v>
                </c:pt>
                <c:pt idx="710">
                  <c:v>0.13838010663299999</c:v>
                </c:pt>
                <c:pt idx="711">
                  <c:v>0.16606561317499999</c:v>
                </c:pt>
                <c:pt idx="712">
                  <c:v>0.20527193966400001</c:v>
                </c:pt>
                <c:pt idx="713">
                  <c:v>0.16925720217099999</c:v>
                </c:pt>
                <c:pt idx="714">
                  <c:v>0.17478369279100001</c:v>
                </c:pt>
                <c:pt idx="715">
                  <c:v>0.178799179069</c:v>
                </c:pt>
                <c:pt idx="716">
                  <c:v>0.178799179069</c:v>
                </c:pt>
                <c:pt idx="717">
                  <c:v>0.178799179069</c:v>
                </c:pt>
                <c:pt idx="718">
                  <c:v>0.178799179069</c:v>
                </c:pt>
                <c:pt idx="719">
                  <c:v>0.178799179069</c:v>
                </c:pt>
                <c:pt idx="720">
                  <c:v>0.195719053049</c:v>
                </c:pt>
                <c:pt idx="721">
                  <c:v>0.23190980225899999</c:v>
                </c:pt>
                <c:pt idx="722">
                  <c:v>0.23190980225899999</c:v>
                </c:pt>
                <c:pt idx="723">
                  <c:v>0.23190980225899999</c:v>
                </c:pt>
                <c:pt idx="724">
                  <c:v>0.23190980225899999</c:v>
                </c:pt>
                <c:pt idx="725">
                  <c:v>0.23190980225899999</c:v>
                </c:pt>
                <c:pt idx="726">
                  <c:v>0.23190980225899999</c:v>
                </c:pt>
                <c:pt idx="727">
                  <c:v>0.23190980225899999</c:v>
                </c:pt>
                <c:pt idx="728">
                  <c:v>0.23190980225899999</c:v>
                </c:pt>
                <c:pt idx="729">
                  <c:v>7.5118124174999995E-2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TEST1year!$M$2</c:f>
              <c:strCache>
                <c:ptCount val="1"/>
                <c:pt idx="0">
                  <c:v>Tg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yyyy-mm-dd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TEST1year!$M$3:$M$732</c:f>
              <c:numCache>
                <c:formatCode>General</c:formatCode>
                <c:ptCount val="730"/>
                <c:pt idx="0">
                  <c:v>4.7338860882277338E-2</c:v>
                </c:pt>
                <c:pt idx="1">
                  <c:v>4.8079149179853911E-2</c:v>
                </c:pt>
                <c:pt idx="2">
                  <c:v>4.8793414766062158E-2</c:v>
                </c:pt>
                <c:pt idx="3">
                  <c:v>4.968406818079172E-2</c:v>
                </c:pt>
                <c:pt idx="4">
                  <c:v>5.0740447326400248E-2</c:v>
                </c:pt>
                <c:pt idx="5">
                  <c:v>5.177003282178843E-2</c:v>
                </c:pt>
                <c:pt idx="6">
                  <c:v>5.2455790779959426E-2</c:v>
                </c:pt>
                <c:pt idx="7">
                  <c:v>5.3146523339774196E-2</c:v>
                </c:pt>
                <c:pt idx="8">
                  <c:v>1.604719220761067E-2</c:v>
                </c:pt>
                <c:pt idx="9">
                  <c:v>4.6139560932190828E-2</c:v>
                </c:pt>
                <c:pt idx="10">
                  <c:v>3.6809484394633898E-2</c:v>
                </c:pt>
                <c:pt idx="11">
                  <c:v>3.1731746498470756E-2</c:v>
                </c:pt>
                <c:pt idx="12">
                  <c:v>5.9424608804798523E-2</c:v>
                </c:pt>
                <c:pt idx="13">
                  <c:v>6.1033627084619804E-2</c:v>
                </c:pt>
                <c:pt idx="14">
                  <c:v>6.2167351529808665E-2</c:v>
                </c:pt>
                <c:pt idx="15">
                  <c:v>6.3175610933268803E-2</c:v>
                </c:pt>
                <c:pt idx="16">
                  <c:v>3.2969119335805867E-2</c:v>
                </c:pt>
                <c:pt idx="17">
                  <c:v>5.3460891360838474E-2</c:v>
                </c:pt>
                <c:pt idx="18">
                  <c:v>4.5796766303202362E-2</c:v>
                </c:pt>
                <c:pt idx="19">
                  <c:v>2.94662583921649E-2</c:v>
                </c:pt>
                <c:pt idx="20">
                  <c:v>4.2084585666139075E-2</c:v>
                </c:pt>
                <c:pt idx="21">
                  <c:v>2.3456219705158661E-2</c:v>
                </c:pt>
                <c:pt idx="22">
                  <c:v>3.6692451680807141E-2</c:v>
                </c:pt>
                <c:pt idx="23">
                  <c:v>5.2149428359159436E-2</c:v>
                </c:pt>
                <c:pt idx="24">
                  <c:v>4.4744964790744537E-2</c:v>
                </c:pt>
                <c:pt idx="25">
                  <c:v>4.5477515896024043E-2</c:v>
                </c:pt>
                <c:pt idx="26">
                  <c:v>1.4864250172973494E-2</c:v>
                </c:pt>
                <c:pt idx="27">
                  <c:v>3.1080536362207744E-3</c:v>
                </c:pt>
                <c:pt idx="28">
                  <c:v>3.6981952664116727E-3</c:v>
                </c:pt>
                <c:pt idx="29">
                  <c:v>8.6872412200361739E-5</c:v>
                </c:pt>
                <c:pt idx="30">
                  <c:v>8.7465359347096365E-4</c:v>
                </c:pt>
                <c:pt idx="31">
                  <c:v>1.3631656693420062E-3</c:v>
                </c:pt>
                <c:pt idx="32">
                  <c:v>2.00543685379781E-3</c:v>
                </c:pt>
                <c:pt idx="33">
                  <c:v>6.7482283104625378E-4</c:v>
                </c:pt>
                <c:pt idx="34">
                  <c:v>2.4076906211184124E-3</c:v>
                </c:pt>
                <c:pt idx="35">
                  <c:v>2.8843372855795269E-3</c:v>
                </c:pt>
                <c:pt idx="36">
                  <c:v>3.4604173658863016E-3</c:v>
                </c:pt>
                <c:pt idx="37">
                  <c:v>3.9939300927734631E-3</c:v>
                </c:pt>
                <c:pt idx="38">
                  <c:v>4.4446001972190292E-3</c:v>
                </c:pt>
                <c:pt idx="39">
                  <c:v>4.7403144146582303E-3</c:v>
                </c:pt>
                <c:pt idx="40">
                  <c:v>5.0311060017851159E-3</c:v>
                </c:pt>
                <c:pt idx="41">
                  <c:v>5.3392292310119492E-3</c:v>
                </c:pt>
                <c:pt idx="42">
                  <c:v>3.712224489369437E-3</c:v>
                </c:pt>
                <c:pt idx="43">
                  <c:v>2.7797149919645461E-3</c:v>
                </c:pt>
                <c:pt idx="44">
                  <c:v>1.504153332099561E-3</c:v>
                </c:pt>
                <c:pt idx="45">
                  <c:v>2.3015628143414121E-3</c:v>
                </c:pt>
                <c:pt idx="46">
                  <c:v>3.4789489603858593E-3</c:v>
                </c:pt>
                <c:pt idx="47">
                  <c:v>4.6904736936081272E-3</c:v>
                </c:pt>
                <c:pt idx="48">
                  <c:v>3.5070537321778522E-3</c:v>
                </c:pt>
                <c:pt idx="49">
                  <c:v>1.0871551140405679E-5</c:v>
                </c:pt>
                <c:pt idx="50">
                  <c:v>3.9271193092052456E-5</c:v>
                </c:pt>
                <c:pt idx="51">
                  <c:v>5.8139099436173156E-5</c:v>
                </c:pt>
                <c:pt idx="52">
                  <c:v>3.3323410252172158E-5</c:v>
                </c:pt>
                <c:pt idx="53">
                  <c:v>1.1172818436190528E-4</c:v>
                </c:pt>
                <c:pt idx="54">
                  <c:v>1.0579330388493579E-4</c:v>
                </c:pt>
                <c:pt idx="55">
                  <c:v>9.9749885396267977E-5</c:v>
                </c:pt>
                <c:pt idx="56">
                  <c:v>6.9207521233144702E-5</c:v>
                </c:pt>
                <c:pt idx="57">
                  <c:v>6.2645252018313547E-5</c:v>
                </c:pt>
                <c:pt idx="58">
                  <c:v>6.5920494480154596E-5</c:v>
                </c:pt>
                <c:pt idx="59">
                  <c:v>1.1289339941899193E-4</c:v>
                </c:pt>
                <c:pt idx="60">
                  <c:v>3.3639144323135593E-4</c:v>
                </c:pt>
                <c:pt idx="61">
                  <c:v>6.3661919435382898E-4</c:v>
                </c:pt>
                <c:pt idx="62">
                  <c:v>3.6896188458219442E-5</c:v>
                </c:pt>
                <c:pt idx="63">
                  <c:v>6.3406159780882314E-5</c:v>
                </c:pt>
                <c:pt idx="64">
                  <c:v>5.2696005819812438E-5</c:v>
                </c:pt>
                <c:pt idx="65">
                  <c:v>2.915140153493287E-5</c:v>
                </c:pt>
                <c:pt idx="66">
                  <c:v>2.6718566861569902E-4</c:v>
                </c:pt>
                <c:pt idx="67">
                  <c:v>5.463220674275938E-4</c:v>
                </c:pt>
                <c:pt idx="68">
                  <c:v>7.4568029164919446E-4</c:v>
                </c:pt>
                <c:pt idx="69">
                  <c:v>1.0098097794371472E-3</c:v>
                </c:pt>
                <c:pt idx="70">
                  <c:v>1.2833207508915973E-3</c:v>
                </c:pt>
                <c:pt idx="71">
                  <c:v>1.5299779007847214E-3</c:v>
                </c:pt>
                <c:pt idx="72">
                  <c:v>1.7584273434566337E-3</c:v>
                </c:pt>
                <c:pt idx="73">
                  <c:v>1.9537968576850769E-3</c:v>
                </c:pt>
                <c:pt idx="74">
                  <c:v>2.1227307534097007E-3</c:v>
                </c:pt>
                <c:pt idx="75">
                  <c:v>2.272140109116208E-3</c:v>
                </c:pt>
                <c:pt idx="76">
                  <c:v>2.4152301153260195E-3</c:v>
                </c:pt>
                <c:pt idx="77">
                  <c:v>2.5841845779868105E-3</c:v>
                </c:pt>
                <c:pt idx="78">
                  <c:v>2.727980636005327E-3</c:v>
                </c:pt>
                <c:pt idx="79">
                  <c:v>2.2694288348105726E-3</c:v>
                </c:pt>
                <c:pt idx="80">
                  <c:v>2.3562402290921015E-3</c:v>
                </c:pt>
                <c:pt idx="81">
                  <c:v>2.4599266565977643E-3</c:v>
                </c:pt>
                <c:pt idx="82">
                  <c:v>2.5497944793356777E-3</c:v>
                </c:pt>
                <c:pt idx="83">
                  <c:v>2.6223984295017846E-3</c:v>
                </c:pt>
                <c:pt idx="84">
                  <c:v>2.673230010991603E-3</c:v>
                </c:pt>
                <c:pt idx="85">
                  <c:v>8.9837089969731351E-4</c:v>
                </c:pt>
                <c:pt idx="86">
                  <c:v>7.0851020388477861E-4</c:v>
                </c:pt>
                <c:pt idx="87">
                  <c:v>1.0400098145111776E-3</c:v>
                </c:pt>
                <c:pt idx="88">
                  <c:v>1.3562610918220854E-3</c:v>
                </c:pt>
                <c:pt idx="89">
                  <c:v>1.0767167955640161E-3</c:v>
                </c:pt>
                <c:pt idx="90">
                  <c:v>1.201981716739392E-3</c:v>
                </c:pt>
                <c:pt idx="91">
                  <c:v>1.2769558723384237E-3</c:v>
                </c:pt>
                <c:pt idx="92">
                  <c:v>2.1260146837480307E-3</c:v>
                </c:pt>
                <c:pt idx="93">
                  <c:v>2.5129822509692219E-3</c:v>
                </c:pt>
                <c:pt idx="94">
                  <c:v>2.3733664903891178E-3</c:v>
                </c:pt>
                <c:pt idx="95">
                  <c:v>2.7267651185369926E-3</c:v>
                </c:pt>
                <c:pt idx="96">
                  <c:v>2.676534201061826E-3</c:v>
                </c:pt>
                <c:pt idx="97">
                  <c:v>1.0881562480043192E-3</c:v>
                </c:pt>
                <c:pt idx="98">
                  <c:v>1.2549995515528842E-3</c:v>
                </c:pt>
                <c:pt idx="99">
                  <c:v>2.4850352407528994E-3</c:v>
                </c:pt>
                <c:pt idx="100">
                  <c:v>2.6338772554790084E-3</c:v>
                </c:pt>
                <c:pt idx="101">
                  <c:v>1.8685858778740149E-3</c:v>
                </c:pt>
                <c:pt idx="102">
                  <c:v>2.4900749276843769E-3</c:v>
                </c:pt>
                <c:pt idx="103">
                  <c:v>2.5725636562079542E-3</c:v>
                </c:pt>
                <c:pt idx="104">
                  <c:v>2.0338716639847982E-3</c:v>
                </c:pt>
                <c:pt idx="105">
                  <c:v>2.6192227615856089E-3</c:v>
                </c:pt>
                <c:pt idx="106">
                  <c:v>2.1668011302297183E-4</c:v>
                </c:pt>
                <c:pt idx="107">
                  <c:v>4.3186949860323713E-4</c:v>
                </c:pt>
                <c:pt idx="108">
                  <c:v>1.1122210011546144E-3</c:v>
                </c:pt>
                <c:pt idx="109">
                  <c:v>2.1191321011584715E-3</c:v>
                </c:pt>
                <c:pt idx="110">
                  <c:v>2.3970864431472187E-3</c:v>
                </c:pt>
                <c:pt idx="111">
                  <c:v>2.6937482386029093E-3</c:v>
                </c:pt>
                <c:pt idx="112">
                  <c:v>2.3022460623576815E-3</c:v>
                </c:pt>
                <c:pt idx="113">
                  <c:v>8.4676454090497843E-4</c:v>
                </c:pt>
                <c:pt idx="114">
                  <c:v>2.8809974212091753E-3</c:v>
                </c:pt>
                <c:pt idx="115">
                  <c:v>2.8438578537917612E-3</c:v>
                </c:pt>
                <c:pt idx="116">
                  <c:v>2.9673587328254637E-3</c:v>
                </c:pt>
                <c:pt idx="117">
                  <c:v>2.2472432463995357E-3</c:v>
                </c:pt>
                <c:pt idx="118">
                  <c:v>8.4595318847412984E-4</c:v>
                </c:pt>
                <c:pt idx="119">
                  <c:v>2.7912750932596727E-3</c:v>
                </c:pt>
                <c:pt idx="120">
                  <c:v>1.7159716468755641E-5</c:v>
                </c:pt>
                <c:pt idx="121">
                  <c:v>1.0330240271716003E-4</c:v>
                </c:pt>
                <c:pt idx="122">
                  <c:v>5.3056429968592069E-4</c:v>
                </c:pt>
                <c:pt idx="123">
                  <c:v>1.1602410198946736E-3</c:v>
                </c:pt>
                <c:pt idx="124">
                  <c:v>1.3603722943637017E-3</c:v>
                </c:pt>
                <c:pt idx="125">
                  <c:v>8.3365131464523592E-5</c:v>
                </c:pt>
                <c:pt idx="126">
                  <c:v>1.0866366314165712E-4</c:v>
                </c:pt>
                <c:pt idx="127">
                  <c:v>3.1388295780016126E-4</c:v>
                </c:pt>
                <c:pt idx="128">
                  <c:v>1.053890824033741E-3</c:v>
                </c:pt>
                <c:pt idx="129">
                  <c:v>1.5826939653402316E-3</c:v>
                </c:pt>
                <c:pt idx="130">
                  <c:v>2.1688897946686939E-3</c:v>
                </c:pt>
                <c:pt idx="131">
                  <c:v>1.2072271461257714E-3</c:v>
                </c:pt>
                <c:pt idx="132">
                  <c:v>3.6435068668187048E-3</c:v>
                </c:pt>
                <c:pt idx="133">
                  <c:v>4.0148858603508905E-3</c:v>
                </c:pt>
                <c:pt idx="134">
                  <c:v>4.5450007891233556E-3</c:v>
                </c:pt>
                <c:pt idx="135">
                  <c:v>3.1759642066992899E-3</c:v>
                </c:pt>
                <c:pt idx="136">
                  <c:v>4.6091772781052514E-3</c:v>
                </c:pt>
                <c:pt idx="137">
                  <c:v>3.3381033797524242E-3</c:v>
                </c:pt>
                <c:pt idx="138">
                  <c:v>1.8453562362361192E-3</c:v>
                </c:pt>
                <c:pt idx="139">
                  <c:v>3.6007982031863272E-3</c:v>
                </c:pt>
                <c:pt idx="140">
                  <c:v>2.1321549065228171E-3</c:v>
                </c:pt>
                <c:pt idx="141">
                  <c:v>6.9372781408535414E-4</c:v>
                </c:pt>
                <c:pt idx="142">
                  <c:v>9.9852800058755306E-4</c:v>
                </c:pt>
                <c:pt idx="143">
                  <c:v>1.6348698882305342E-3</c:v>
                </c:pt>
                <c:pt idx="144">
                  <c:v>1.9341355944854923E-3</c:v>
                </c:pt>
                <c:pt idx="145">
                  <c:v>2.2536359417425094E-3</c:v>
                </c:pt>
                <c:pt idx="146">
                  <c:v>2.6572403294313246E-3</c:v>
                </c:pt>
                <c:pt idx="147">
                  <c:v>9.7102562309734296E-4</c:v>
                </c:pt>
                <c:pt idx="148">
                  <c:v>4.3351785596850443E-3</c:v>
                </c:pt>
                <c:pt idx="149">
                  <c:v>4.9834766975286222E-3</c:v>
                </c:pt>
                <c:pt idx="150">
                  <c:v>5.2870538416207374E-3</c:v>
                </c:pt>
                <c:pt idx="151">
                  <c:v>5.8294723241107483E-3</c:v>
                </c:pt>
                <c:pt idx="152">
                  <c:v>6.3580404057096964E-3</c:v>
                </c:pt>
                <c:pt idx="153">
                  <c:v>3.7588244438346453E-3</c:v>
                </c:pt>
                <c:pt idx="154">
                  <c:v>5.9607964226055161E-4</c:v>
                </c:pt>
                <c:pt idx="155">
                  <c:v>1.7474420308076369E-3</c:v>
                </c:pt>
                <c:pt idx="156">
                  <c:v>2.350169898293457E-3</c:v>
                </c:pt>
                <c:pt idx="157">
                  <c:v>2.8177788969080625E-3</c:v>
                </c:pt>
                <c:pt idx="158">
                  <c:v>3.2253384785450013E-3</c:v>
                </c:pt>
                <c:pt idx="159">
                  <c:v>3.1054619604303354E-3</c:v>
                </c:pt>
                <c:pt idx="160">
                  <c:v>5.5745174047852064E-3</c:v>
                </c:pt>
                <c:pt idx="161">
                  <c:v>6.165959125055593E-3</c:v>
                </c:pt>
                <c:pt idx="162">
                  <c:v>6.9975501436842112E-3</c:v>
                </c:pt>
                <c:pt idx="163">
                  <c:v>7.9239407390235168E-3</c:v>
                </c:pt>
                <c:pt idx="164">
                  <c:v>9.0175653611715076E-3</c:v>
                </c:pt>
                <c:pt idx="165">
                  <c:v>9.6226835001845638E-3</c:v>
                </c:pt>
                <c:pt idx="166">
                  <c:v>1.0237693352016439E-2</c:v>
                </c:pt>
                <c:pt idx="167">
                  <c:v>7.7924691664417326E-4</c:v>
                </c:pt>
                <c:pt idx="168">
                  <c:v>5.6637325444600984E-4</c:v>
                </c:pt>
                <c:pt idx="169">
                  <c:v>1.5260045777704021E-3</c:v>
                </c:pt>
                <c:pt idx="170">
                  <c:v>6.573191863886111E-4</c:v>
                </c:pt>
                <c:pt idx="171">
                  <c:v>5.6650991495948207E-4</c:v>
                </c:pt>
                <c:pt idx="172">
                  <c:v>1.1773102748618878E-3</c:v>
                </c:pt>
                <c:pt idx="173">
                  <c:v>1.3348282611616843E-4</c:v>
                </c:pt>
                <c:pt idx="174">
                  <c:v>6.5768303623514189E-4</c:v>
                </c:pt>
                <c:pt idx="175">
                  <c:v>1.5584747651720347E-3</c:v>
                </c:pt>
                <c:pt idx="176">
                  <c:v>2.2046153229581217E-3</c:v>
                </c:pt>
                <c:pt idx="177">
                  <c:v>2.6203141478061522E-3</c:v>
                </c:pt>
                <c:pt idx="178">
                  <c:v>4.0417200762222103E-3</c:v>
                </c:pt>
                <c:pt idx="179">
                  <c:v>4.8605007370467832E-3</c:v>
                </c:pt>
                <c:pt idx="180">
                  <c:v>5.6939608072461645E-3</c:v>
                </c:pt>
                <c:pt idx="181">
                  <c:v>6.7441187510190953E-3</c:v>
                </c:pt>
                <c:pt idx="182">
                  <c:v>7.6931405398426196E-3</c:v>
                </c:pt>
                <c:pt idx="183">
                  <c:v>8.4811518988280564E-3</c:v>
                </c:pt>
                <c:pt idx="184">
                  <c:v>9.1893722796712804E-3</c:v>
                </c:pt>
                <c:pt idx="185">
                  <c:v>1.0050185007043898E-2</c:v>
                </c:pt>
                <c:pt idx="186">
                  <c:v>6.6903086303191925E-3</c:v>
                </c:pt>
                <c:pt idx="187">
                  <c:v>7.6542919191095573E-3</c:v>
                </c:pt>
                <c:pt idx="188">
                  <c:v>1.0453510161370303E-2</c:v>
                </c:pt>
                <c:pt idx="189">
                  <c:v>1.620872445602535E-2</c:v>
                </c:pt>
                <c:pt idx="190">
                  <c:v>1.4004661577483771E-2</c:v>
                </c:pt>
                <c:pt idx="191">
                  <c:v>1.5365188668457172E-2</c:v>
                </c:pt>
                <c:pt idx="192">
                  <c:v>1.3516727540197117E-2</c:v>
                </c:pt>
                <c:pt idx="193">
                  <c:v>1.7263054082051959E-2</c:v>
                </c:pt>
                <c:pt idx="194">
                  <c:v>1.4786640803689103E-2</c:v>
                </c:pt>
                <c:pt idx="195">
                  <c:v>5.2609763421596553E-3</c:v>
                </c:pt>
                <c:pt idx="196">
                  <c:v>1.4162465191655736E-2</c:v>
                </c:pt>
                <c:pt idx="197">
                  <c:v>1.3447381802224196E-2</c:v>
                </c:pt>
                <c:pt idx="198">
                  <c:v>1.4379137450723792E-2</c:v>
                </c:pt>
                <c:pt idx="199">
                  <c:v>1.5794476454266099E-2</c:v>
                </c:pt>
                <c:pt idx="200">
                  <c:v>1.7433932321242778E-2</c:v>
                </c:pt>
                <c:pt idx="201">
                  <c:v>1.8646619286247963E-2</c:v>
                </c:pt>
                <c:pt idx="202">
                  <c:v>1.4806755405613397E-2</c:v>
                </c:pt>
                <c:pt idx="203">
                  <c:v>3.2434204240968986E-3</c:v>
                </c:pt>
                <c:pt idx="204">
                  <c:v>1.3863996900378301E-2</c:v>
                </c:pt>
                <c:pt idx="205">
                  <c:v>1.4947847488084099E-2</c:v>
                </c:pt>
                <c:pt idx="206">
                  <c:v>1.6098341228097064E-2</c:v>
                </c:pt>
                <c:pt idx="207">
                  <c:v>2.3926926371929284E-2</c:v>
                </c:pt>
                <c:pt idx="208">
                  <c:v>2.2338349126889322E-2</c:v>
                </c:pt>
                <c:pt idx="209">
                  <c:v>1.8305067271008189E-2</c:v>
                </c:pt>
                <c:pt idx="210">
                  <c:v>1.8650272646357265E-2</c:v>
                </c:pt>
                <c:pt idx="211">
                  <c:v>2.0109761327345269E-2</c:v>
                </c:pt>
                <c:pt idx="212">
                  <c:v>2.1558933903300832E-2</c:v>
                </c:pt>
                <c:pt idx="213">
                  <c:v>2.268530432194291E-2</c:v>
                </c:pt>
                <c:pt idx="214">
                  <c:v>2.3435735226225524E-2</c:v>
                </c:pt>
                <c:pt idx="215">
                  <c:v>2.453120457715054E-2</c:v>
                </c:pt>
                <c:pt idx="216">
                  <c:v>2.5626932935414327E-2</c:v>
                </c:pt>
                <c:pt idx="217">
                  <c:v>2.7130321274841832E-2</c:v>
                </c:pt>
                <c:pt idx="218">
                  <c:v>2.8447011122194828E-2</c:v>
                </c:pt>
                <c:pt idx="219">
                  <c:v>2.9619142213263429E-2</c:v>
                </c:pt>
                <c:pt idx="220">
                  <c:v>2.8555597184542428E-2</c:v>
                </c:pt>
                <c:pt idx="221">
                  <c:v>3.0197895640043586E-2</c:v>
                </c:pt>
                <c:pt idx="222">
                  <c:v>3.1526982364321908E-2</c:v>
                </c:pt>
                <c:pt idx="223">
                  <c:v>3.2962078352898272E-2</c:v>
                </c:pt>
                <c:pt idx="224">
                  <c:v>3.4333113524975922E-2</c:v>
                </c:pt>
                <c:pt idx="225">
                  <c:v>3.5717919091487041E-2</c:v>
                </c:pt>
                <c:pt idx="226">
                  <c:v>3.6908607323245982E-2</c:v>
                </c:pt>
                <c:pt idx="227">
                  <c:v>3.8268781566592559E-2</c:v>
                </c:pt>
                <c:pt idx="228">
                  <c:v>3.9544362348684005E-2</c:v>
                </c:pt>
                <c:pt idx="229">
                  <c:v>4.0553571971610622E-2</c:v>
                </c:pt>
                <c:pt idx="230">
                  <c:v>3.5073904430837279E-2</c:v>
                </c:pt>
                <c:pt idx="231">
                  <c:v>3.6144273399131691E-2</c:v>
                </c:pt>
                <c:pt idx="232">
                  <c:v>3.7392735114004566E-2</c:v>
                </c:pt>
                <c:pt idx="233">
                  <c:v>3.8370104063957598E-2</c:v>
                </c:pt>
                <c:pt idx="234">
                  <c:v>3.934112072484424E-2</c:v>
                </c:pt>
                <c:pt idx="235">
                  <c:v>4.0509937697475698E-2</c:v>
                </c:pt>
                <c:pt idx="236">
                  <c:v>4.1628433970107667E-2</c:v>
                </c:pt>
                <c:pt idx="237">
                  <c:v>4.2773804521296054E-2</c:v>
                </c:pt>
                <c:pt idx="238">
                  <c:v>4.3692013422367323E-2</c:v>
                </c:pt>
                <c:pt idx="239">
                  <c:v>3.6936597346225002E-2</c:v>
                </c:pt>
                <c:pt idx="240">
                  <c:v>3.6593529929568706E-2</c:v>
                </c:pt>
                <c:pt idx="241">
                  <c:v>3.7453397785693419E-2</c:v>
                </c:pt>
                <c:pt idx="242">
                  <c:v>3.8206835213716851E-2</c:v>
                </c:pt>
                <c:pt idx="243">
                  <c:v>3.8895661957743757E-2</c:v>
                </c:pt>
                <c:pt idx="244">
                  <c:v>4.0101215476568822E-2</c:v>
                </c:pt>
                <c:pt idx="245">
                  <c:v>4.1293314612828536E-2</c:v>
                </c:pt>
                <c:pt idx="246">
                  <c:v>4.2535053898552937E-2</c:v>
                </c:pt>
                <c:pt idx="247">
                  <c:v>4.3647646844078174E-2</c:v>
                </c:pt>
                <c:pt idx="248">
                  <c:v>4.454368166230907E-2</c:v>
                </c:pt>
                <c:pt idx="249">
                  <c:v>4.5494628917707738E-2</c:v>
                </c:pt>
                <c:pt idx="250">
                  <c:v>3.97732002218135E-2</c:v>
                </c:pt>
                <c:pt idx="251">
                  <c:v>4.0897207540204844E-2</c:v>
                </c:pt>
                <c:pt idx="252">
                  <c:v>4.2210378156149655E-2</c:v>
                </c:pt>
                <c:pt idx="253">
                  <c:v>4.3357020310784644E-2</c:v>
                </c:pt>
                <c:pt idx="254">
                  <c:v>4.4497040976739066E-2</c:v>
                </c:pt>
                <c:pt idx="255">
                  <c:v>4.5371951397209544E-2</c:v>
                </c:pt>
                <c:pt idx="256">
                  <c:v>4.0340854913819058E-2</c:v>
                </c:pt>
                <c:pt idx="257">
                  <c:v>4.0241220652194133E-2</c:v>
                </c:pt>
                <c:pt idx="258">
                  <c:v>1.9605725976307446E-2</c:v>
                </c:pt>
                <c:pt idx="259">
                  <c:v>1.5729689933946217E-2</c:v>
                </c:pt>
                <c:pt idx="260">
                  <c:v>1.3455117406710546E-2</c:v>
                </c:pt>
                <c:pt idx="261">
                  <c:v>1.4594556933019337E-2</c:v>
                </c:pt>
                <c:pt idx="262">
                  <c:v>1.5734059155011432E-2</c:v>
                </c:pt>
                <c:pt idx="263">
                  <c:v>1.7119967037125608E-2</c:v>
                </c:pt>
                <c:pt idx="264">
                  <c:v>1.7962747327997342E-2</c:v>
                </c:pt>
                <c:pt idx="265">
                  <c:v>1.9017982975211262E-2</c:v>
                </c:pt>
                <c:pt idx="266">
                  <c:v>2.0140107425354926E-2</c:v>
                </c:pt>
                <c:pt idx="267">
                  <c:v>2.1146946793250066E-2</c:v>
                </c:pt>
                <c:pt idx="268">
                  <c:v>2.2416200941107581E-2</c:v>
                </c:pt>
                <c:pt idx="269">
                  <c:v>2.3836413709969428E-2</c:v>
                </c:pt>
                <c:pt idx="270">
                  <c:v>2.1648723595096599E-2</c:v>
                </c:pt>
                <c:pt idx="271">
                  <c:v>2.3930381027883231E-2</c:v>
                </c:pt>
                <c:pt idx="272">
                  <c:v>2.5854167470673994E-2</c:v>
                </c:pt>
                <c:pt idx="273">
                  <c:v>2.7878417093950635E-2</c:v>
                </c:pt>
                <c:pt idx="274">
                  <c:v>2.9982659263600824E-2</c:v>
                </c:pt>
                <c:pt idx="275">
                  <c:v>3.2329346874466182E-2</c:v>
                </c:pt>
                <c:pt idx="276">
                  <c:v>3.4483799986928521E-2</c:v>
                </c:pt>
                <c:pt idx="277">
                  <c:v>3.6713761220026411E-2</c:v>
                </c:pt>
                <c:pt idx="278">
                  <c:v>3.8984240362195867E-2</c:v>
                </c:pt>
                <c:pt idx="279">
                  <c:v>4.1211654455975452E-2</c:v>
                </c:pt>
                <c:pt idx="280">
                  <c:v>2.4164743485309181E-2</c:v>
                </c:pt>
                <c:pt idx="281">
                  <c:v>2.5155011053045233E-2</c:v>
                </c:pt>
                <c:pt idx="282">
                  <c:v>2.6059949810552638E-2</c:v>
                </c:pt>
                <c:pt idx="283">
                  <c:v>2.6592532278714612E-2</c:v>
                </c:pt>
                <c:pt idx="284">
                  <c:v>2.748840306334641E-2</c:v>
                </c:pt>
                <c:pt idx="285">
                  <c:v>2.8460362149384459E-2</c:v>
                </c:pt>
                <c:pt idx="286">
                  <c:v>2.9578946915367763E-2</c:v>
                </c:pt>
                <c:pt idx="287">
                  <c:v>3.0605827579285056E-2</c:v>
                </c:pt>
                <c:pt idx="288">
                  <c:v>3.1550622716202972E-2</c:v>
                </c:pt>
                <c:pt idx="289">
                  <c:v>3.2460631674249056E-2</c:v>
                </c:pt>
                <c:pt idx="290">
                  <c:v>3.9556530603328019E-2</c:v>
                </c:pt>
                <c:pt idx="291">
                  <c:v>6.169548810391786E-2</c:v>
                </c:pt>
                <c:pt idx="292">
                  <c:v>6.5106409400323612E-2</c:v>
                </c:pt>
                <c:pt idx="293">
                  <c:v>6.8491112367781354E-2</c:v>
                </c:pt>
                <c:pt idx="294">
                  <c:v>7.1859809524402671E-2</c:v>
                </c:pt>
                <c:pt idx="295">
                  <c:v>7.5369314215130184E-2</c:v>
                </c:pt>
                <c:pt idx="296">
                  <c:v>7.9307774207483583E-2</c:v>
                </c:pt>
                <c:pt idx="297">
                  <c:v>8.3072443241248295E-2</c:v>
                </c:pt>
                <c:pt idx="298">
                  <c:v>8.6889970288758514E-2</c:v>
                </c:pt>
                <c:pt idx="299">
                  <c:v>9.0553641533500887E-2</c:v>
                </c:pt>
                <c:pt idx="300">
                  <c:v>9.4500995002294988E-2</c:v>
                </c:pt>
                <c:pt idx="301">
                  <c:v>7.5199279812484532E-2</c:v>
                </c:pt>
                <c:pt idx="302">
                  <c:v>7.8168385564073559E-2</c:v>
                </c:pt>
                <c:pt idx="303">
                  <c:v>8.1089947144799543E-2</c:v>
                </c:pt>
                <c:pt idx="304">
                  <c:v>8.394980284663231E-2</c:v>
                </c:pt>
                <c:pt idx="305">
                  <c:v>8.7277793142848878E-2</c:v>
                </c:pt>
                <c:pt idx="306">
                  <c:v>9.0143292862428101E-2</c:v>
                </c:pt>
                <c:pt idx="307">
                  <c:v>9.3232997555123862E-2</c:v>
                </c:pt>
                <c:pt idx="308">
                  <c:v>9.5858553118016387E-2</c:v>
                </c:pt>
                <c:pt idx="309">
                  <c:v>9.8316079423250533E-2</c:v>
                </c:pt>
                <c:pt idx="310">
                  <c:v>0.10085205011492664</c:v>
                </c:pt>
                <c:pt idx="311">
                  <c:v>8.6977063450420958E-2</c:v>
                </c:pt>
                <c:pt idx="312">
                  <c:v>8.9514004495655636E-2</c:v>
                </c:pt>
                <c:pt idx="313">
                  <c:v>9.1911734239450815E-2</c:v>
                </c:pt>
                <c:pt idx="314">
                  <c:v>9.4024923657853685E-2</c:v>
                </c:pt>
                <c:pt idx="315">
                  <c:v>9.646244832826896E-2</c:v>
                </c:pt>
                <c:pt idx="316">
                  <c:v>9.9377327165874399E-2</c:v>
                </c:pt>
                <c:pt idx="317">
                  <c:v>0.1021694518583576</c:v>
                </c:pt>
                <c:pt idx="318">
                  <c:v>0.10469668620092616</c:v>
                </c:pt>
                <c:pt idx="319">
                  <c:v>0.1067505286233664</c:v>
                </c:pt>
                <c:pt idx="320">
                  <c:v>8.7291915743731338E-2</c:v>
                </c:pt>
                <c:pt idx="321">
                  <c:v>7.4975327801420119E-2</c:v>
                </c:pt>
                <c:pt idx="322">
                  <c:v>7.7901104928162296E-2</c:v>
                </c:pt>
                <c:pt idx="323">
                  <c:v>8.0700721685232735E-2</c:v>
                </c:pt>
                <c:pt idx="324">
                  <c:v>8.3202373921785797E-2</c:v>
                </c:pt>
                <c:pt idx="325">
                  <c:v>8.6091827884124367E-2</c:v>
                </c:pt>
                <c:pt idx="326">
                  <c:v>8.9063120542566612E-2</c:v>
                </c:pt>
                <c:pt idx="327">
                  <c:v>9.1991625464949558E-2</c:v>
                </c:pt>
                <c:pt idx="328">
                  <c:v>9.4477544019416382E-2</c:v>
                </c:pt>
                <c:pt idx="329">
                  <c:v>9.7224260402525867E-2</c:v>
                </c:pt>
                <c:pt idx="330">
                  <c:v>9.9726645121495552E-2</c:v>
                </c:pt>
                <c:pt idx="331">
                  <c:v>0.10201145998510122</c:v>
                </c:pt>
                <c:pt idx="332">
                  <c:v>7.3971325034498089E-2</c:v>
                </c:pt>
                <c:pt idx="333">
                  <c:v>7.5281707388741223E-2</c:v>
                </c:pt>
                <c:pt idx="334">
                  <c:v>7.7039531397054745E-2</c:v>
                </c:pt>
                <c:pt idx="335">
                  <c:v>7.887267455684549E-2</c:v>
                </c:pt>
                <c:pt idx="336">
                  <c:v>8.0678127558013304E-2</c:v>
                </c:pt>
                <c:pt idx="337">
                  <c:v>8.2260564439090175E-2</c:v>
                </c:pt>
                <c:pt idx="338">
                  <c:v>8.3518505798754736E-2</c:v>
                </c:pt>
                <c:pt idx="339">
                  <c:v>8.5621908400661334E-2</c:v>
                </c:pt>
                <c:pt idx="340">
                  <c:v>8.7336161035780957E-2</c:v>
                </c:pt>
                <c:pt idx="341">
                  <c:v>8.9629480180802135E-2</c:v>
                </c:pt>
                <c:pt idx="342">
                  <c:v>0.11331240807908316</c:v>
                </c:pt>
                <c:pt idx="343">
                  <c:v>0.11474596821669641</c:v>
                </c:pt>
                <c:pt idx="344">
                  <c:v>0.11628669842457162</c:v>
                </c:pt>
                <c:pt idx="345">
                  <c:v>0.11748808039442366</c:v>
                </c:pt>
                <c:pt idx="346">
                  <c:v>0.11912534135259356</c:v>
                </c:pt>
                <c:pt idx="347">
                  <c:v>0.14409789690260735</c:v>
                </c:pt>
                <c:pt idx="348">
                  <c:v>0.17160927181756985</c:v>
                </c:pt>
                <c:pt idx="349">
                  <c:v>0.173380816925607</c:v>
                </c:pt>
                <c:pt idx="350">
                  <c:v>0.17598745709578023</c:v>
                </c:pt>
                <c:pt idx="351">
                  <c:v>0.17872285954258899</c:v>
                </c:pt>
                <c:pt idx="352">
                  <c:v>0.18111542975037112</c:v>
                </c:pt>
                <c:pt idx="353">
                  <c:v>0.18380708129782844</c:v>
                </c:pt>
                <c:pt idx="354">
                  <c:v>0.18585156515698037</c:v>
                </c:pt>
                <c:pt idx="355">
                  <c:v>5.5201886933236223E-2</c:v>
                </c:pt>
                <c:pt idx="356">
                  <c:v>8.2523561523633868E-2</c:v>
                </c:pt>
                <c:pt idx="357">
                  <c:v>6.9682033428519377E-2</c:v>
                </c:pt>
                <c:pt idx="358">
                  <c:v>7.9880874669249577E-2</c:v>
                </c:pt>
                <c:pt idx="359">
                  <c:v>8.1335016988737394E-2</c:v>
                </c:pt>
                <c:pt idx="360">
                  <c:v>8.7497050484805952E-2</c:v>
                </c:pt>
                <c:pt idx="361">
                  <c:v>7.5469368305832049E-2</c:v>
                </c:pt>
                <c:pt idx="362">
                  <c:v>7.6895905347123775E-2</c:v>
                </c:pt>
                <c:pt idx="363">
                  <c:v>7.8452027415635353E-2</c:v>
                </c:pt>
                <c:pt idx="364">
                  <c:v>7.9476702144031658E-2</c:v>
                </c:pt>
                <c:pt idx="365">
                  <c:v>8.76703117049243E-2</c:v>
                </c:pt>
                <c:pt idx="366">
                  <c:v>7.4938529516846278E-2</c:v>
                </c:pt>
                <c:pt idx="367">
                  <c:v>7.6258829091250924E-2</c:v>
                </c:pt>
                <c:pt idx="368">
                  <c:v>7.7367398381538721E-2</c:v>
                </c:pt>
                <c:pt idx="369">
                  <c:v>7.8541899395025969E-2</c:v>
                </c:pt>
                <c:pt idx="370">
                  <c:v>7.969330264958116E-2</c:v>
                </c:pt>
                <c:pt idx="371">
                  <c:v>8.0769471761087647E-2</c:v>
                </c:pt>
                <c:pt idx="372">
                  <c:v>8.2070990423694257E-2</c:v>
                </c:pt>
                <c:pt idx="373">
                  <c:v>8.3481440716278818E-2</c:v>
                </c:pt>
                <c:pt idx="374">
                  <c:v>7.1595940404420993E-2</c:v>
                </c:pt>
                <c:pt idx="375">
                  <c:v>6.3651112765531773E-2</c:v>
                </c:pt>
                <c:pt idx="376">
                  <c:v>9.6687579785681654E-2</c:v>
                </c:pt>
                <c:pt idx="377">
                  <c:v>9.8258024289029092E-2</c:v>
                </c:pt>
                <c:pt idx="378">
                  <c:v>9.9558906345174364E-2</c:v>
                </c:pt>
                <c:pt idx="379">
                  <c:v>0.10063002416215482</c:v>
                </c:pt>
                <c:pt idx="380">
                  <c:v>3.7396587526824038E-2</c:v>
                </c:pt>
                <c:pt idx="381">
                  <c:v>6.369825590590425E-2</c:v>
                </c:pt>
                <c:pt idx="382">
                  <c:v>3.5935031144658534E-2</c:v>
                </c:pt>
                <c:pt idx="383">
                  <c:v>1.9625005197236037E-2</c:v>
                </c:pt>
                <c:pt idx="384">
                  <c:v>1.4344812755247166E-3</c:v>
                </c:pt>
                <c:pt idx="385">
                  <c:v>4.9343176571540835E-3</c:v>
                </c:pt>
                <c:pt idx="386">
                  <c:v>8.5796145778005298E-5</c:v>
                </c:pt>
                <c:pt idx="387">
                  <c:v>1.7082375332658803E-4</c:v>
                </c:pt>
                <c:pt idx="388">
                  <c:v>6.2694401118219497E-5</c:v>
                </c:pt>
                <c:pt idx="389">
                  <c:v>1.768444654124338E-4</c:v>
                </c:pt>
                <c:pt idx="390">
                  <c:v>1.0296087434045949E-4</c:v>
                </c:pt>
                <c:pt idx="391">
                  <c:v>1.741589051325646E-4</c:v>
                </c:pt>
                <c:pt idx="392">
                  <c:v>1.5314554659653245E-4</c:v>
                </c:pt>
                <c:pt idx="393">
                  <c:v>1.7533880493186726E-4</c:v>
                </c:pt>
                <c:pt idx="394">
                  <c:v>1.6504209406573186E-4</c:v>
                </c:pt>
                <c:pt idx="395">
                  <c:v>2.2921987309428653E-4</c:v>
                </c:pt>
                <c:pt idx="396">
                  <c:v>1.8349674400388211E-4</c:v>
                </c:pt>
                <c:pt idx="397">
                  <c:v>6.2651929341952481E-5</c:v>
                </c:pt>
                <c:pt idx="398">
                  <c:v>2.934494805461454E-4</c:v>
                </c:pt>
                <c:pt idx="399">
                  <c:v>1.5810706623861894E-4</c:v>
                </c:pt>
                <c:pt idx="400">
                  <c:v>5.8311494462929814E-5</c:v>
                </c:pt>
                <c:pt idx="401">
                  <c:v>1.2089894262715819E-4</c:v>
                </c:pt>
                <c:pt idx="402">
                  <c:v>1.5558272912149894E-4</c:v>
                </c:pt>
                <c:pt idx="403">
                  <c:v>1.623263146261504E-4</c:v>
                </c:pt>
                <c:pt idx="404">
                  <c:v>1.7414988142304121E-4</c:v>
                </c:pt>
                <c:pt idx="405">
                  <c:v>1.8978267942957125E-4</c:v>
                </c:pt>
                <c:pt idx="406">
                  <c:v>1.8891865077412694E-4</c:v>
                </c:pt>
                <c:pt idx="407">
                  <c:v>1.9315061084686807E-4</c:v>
                </c:pt>
                <c:pt idx="408">
                  <c:v>2.2537776719568032E-4</c:v>
                </c:pt>
                <c:pt idx="409">
                  <c:v>1.3128566088660884E-4</c:v>
                </c:pt>
                <c:pt idx="410">
                  <c:v>3.980197169221464E-5</c:v>
                </c:pt>
                <c:pt idx="411">
                  <c:v>1.7972401634489048E-4</c:v>
                </c:pt>
                <c:pt idx="412">
                  <c:v>2.4446656271928722E-4</c:v>
                </c:pt>
                <c:pt idx="413">
                  <c:v>1.0665335595458656E-4</c:v>
                </c:pt>
                <c:pt idx="414">
                  <c:v>1.5644449470210984E-4</c:v>
                </c:pt>
                <c:pt idx="415">
                  <c:v>9.2986634603903193E-5</c:v>
                </c:pt>
                <c:pt idx="416">
                  <c:v>7.8118159291457249E-5</c:v>
                </c:pt>
                <c:pt idx="417">
                  <c:v>5.5024082141224012E-5</c:v>
                </c:pt>
                <c:pt idx="418">
                  <c:v>5.6785510714766788E-5</c:v>
                </c:pt>
                <c:pt idx="419">
                  <c:v>7.1669455415363794E-5</c:v>
                </c:pt>
                <c:pt idx="420">
                  <c:v>6.1626814840054327E-5</c:v>
                </c:pt>
                <c:pt idx="421">
                  <c:v>1.3556259968194306E-4</c:v>
                </c:pt>
                <c:pt idx="422">
                  <c:v>7.3837394489927193E-5</c:v>
                </c:pt>
                <c:pt idx="423">
                  <c:v>4.1208866548257835E-5</c:v>
                </c:pt>
                <c:pt idx="424">
                  <c:v>6.6772710242054341E-5</c:v>
                </c:pt>
                <c:pt idx="425">
                  <c:v>1.2741999736235027E-4</c:v>
                </c:pt>
                <c:pt idx="426">
                  <c:v>1.6508202684222366E-4</c:v>
                </c:pt>
                <c:pt idx="427">
                  <c:v>2.1378080506788374E-5</c:v>
                </c:pt>
                <c:pt idx="428">
                  <c:v>8.6424493912729764E-5</c:v>
                </c:pt>
                <c:pt idx="429">
                  <c:v>4.9100356131006284E-5</c:v>
                </c:pt>
                <c:pt idx="430">
                  <c:v>3.6768177767935962E-5</c:v>
                </c:pt>
                <c:pt idx="431">
                  <c:v>8.9200645372244388E-5</c:v>
                </c:pt>
                <c:pt idx="432">
                  <c:v>3.1683001823367366E-5</c:v>
                </c:pt>
                <c:pt idx="433">
                  <c:v>8.0504422067085817E-5</c:v>
                </c:pt>
                <c:pt idx="434">
                  <c:v>8.4078992537754503E-5</c:v>
                </c:pt>
                <c:pt idx="435">
                  <c:v>5.8582160872960463E-5</c:v>
                </c:pt>
                <c:pt idx="436">
                  <c:v>1.8910167292743229E-4</c:v>
                </c:pt>
                <c:pt idx="437">
                  <c:v>3.651941078286064E-4</c:v>
                </c:pt>
                <c:pt idx="438">
                  <c:v>6.7716474839739328E-4</c:v>
                </c:pt>
                <c:pt idx="439">
                  <c:v>1.0774099616216973E-3</c:v>
                </c:pt>
                <c:pt idx="440">
                  <c:v>1.2412202881870637E-3</c:v>
                </c:pt>
                <c:pt idx="441">
                  <c:v>1.6385462607291131E-3</c:v>
                </c:pt>
                <c:pt idx="442">
                  <c:v>1.7260259451712975E-3</c:v>
                </c:pt>
                <c:pt idx="443">
                  <c:v>1.4865934429232053E-3</c:v>
                </c:pt>
                <c:pt idx="444">
                  <c:v>1.2969569924369639E-3</c:v>
                </c:pt>
                <c:pt idx="445">
                  <c:v>1.8150292547953349E-3</c:v>
                </c:pt>
                <c:pt idx="446">
                  <c:v>1.9227673319383806E-3</c:v>
                </c:pt>
                <c:pt idx="447">
                  <c:v>2.0172714079660617E-3</c:v>
                </c:pt>
                <c:pt idx="448">
                  <c:v>1.4745847020133799E-3</c:v>
                </c:pt>
                <c:pt idx="449">
                  <c:v>2.4422440726545596E-3</c:v>
                </c:pt>
                <c:pt idx="450">
                  <c:v>2.553118684266754E-3</c:v>
                </c:pt>
                <c:pt idx="451">
                  <c:v>2.6609704708042878E-3</c:v>
                </c:pt>
                <c:pt idx="452">
                  <c:v>2.7493710940972634E-3</c:v>
                </c:pt>
                <c:pt idx="453">
                  <c:v>2.8673629497840115E-3</c:v>
                </c:pt>
                <c:pt idx="454">
                  <c:v>3.134579966609759E-3</c:v>
                </c:pt>
                <c:pt idx="455">
                  <c:v>3.1433272723187769E-3</c:v>
                </c:pt>
                <c:pt idx="456">
                  <c:v>3.3196223650539588E-3</c:v>
                </c:pt>
                <c:pt idx="457">
                  <c:v>3.1608400242931697E-3</c:v>
                </c:pt>
                <c:pt idx="458">
                  <c:v>2.0823139113075348E-3</c:v>
                </c:pt>
                <c:pt idx="459">
                  <c:v>3.299852411529307E-3</c:v>
                </c:pt>
                <c:pt idx="460">
                  <c:v>3.7143463887876799E-3</c:v>
                </c:pt>
                <c:pt idx="461">
                  <c:v>4.0874008641109925E-3</c:v>
                </c:pt>
                <c:pt idx="462">
                  <c:v>1.5106530726169808E-3</c:v>
                </c:pt>
                <c:pt idx="463">
                  <c:v>1.4799164252454614E-3</c:v>
                </c:pt>
                <c:pt idx="464">
                  <c:v>4.2802116201060749E-3</c:v>
                </c:pt>
                <c:pt idx="465">
                  <c:v>2.2892393977015663E-3</c:v>
                </c:pt>
                <c:pt idx="466">
                  <c:v>3.7767494880183859E-3</c:v>
                </c:pt>
                <c:pt idx="467">
                  <c:v>3.1430955693555573E-3</c:v>
                </c:pt>
                <c:pt idx="468">
                  <c:v>4.7020177468807059E-3</c:v>
                </c:pt>
                <c:pt idx="469">
                  <c:v>4.944509684068934E-3</c:v>
                </c:pt>
                <c:pt idx="470">
                  <c:v>5.1434037265625544E-3</c:v>
                </c:pt>
                <c:pt idx="471">
                  <c:v>2.9222475765908955E-3</c:v>
                </c:pt>
                <c:pt idx="472">
                  <c:v>4.5904455802583321E-3</c:v>
                </c:pt>
                <c:pt idx="473">
                  <c:v>3.3447241228934379E-3</c:v>
                </c:pt>
                <c:pt idx="474">
                  <c:v>6.5611673240054628E-3</c:v>
                </c:pt>
                <c:pt idx="475">
                  <c:v>6.0670454863124782E-3</c:v>
                </c:pt>
                <c:pt idx="476">
                  <c:v>5.1771538753838907E-3</c:v>
                </c:pt>
                <c:pt idx="477">
                  <c:v>6.5105157559947205E-3</c:v>
                </c:pt>
                <c:pt idx="478">
                  <c:v>6.0980128633209294E-3</c:v>
                </c:pt>
                <c:pt idx="479">
                  <c:v>6.5300682307536011E-3</c:v>
                </c:pt>
                <c:pt idx="480">
                  <c:v>8.6180161389951184E-3</c:v>
                </c:pt>
                <c:pt idx="481">
                  <c:v>5.4977360867956892E-3</c:v>
                </c:pt>
                <c:pt idx="482">
                  <c:v>3.7474246656999943E-3</c:v>
                </c:pt>
                <c:pt idx="483">
                  <c:v>3.7933427190690967E-3</c:v>
                </c:pt>
                <c:pt idx="484">
                  <c:v>2.1709327667381127E-3</c:v>
                </c:pt>
                <c:pt idx="485">
                  <c:v>3.4463066335593939E-3</c:v>
                </c:pt>
                <c:pt idx="486">
                  <c:v>7.0765556107095962E-4</c:v>
                </c:pt>
                <c:pt idx="487">
                  <c:v>1.7037405093583979E-3</c:v>
                </c:pt>
                <c:pt idx="488">
                  <c:v>1.690377436901999E-3</c:v>
                </c:pt>
                <c:pt idx="489">
                  <c:v>1.9706615321510418E-3</c:v>
                </c:pt>
                <c:pt idx="490">
                  <c:v>9.1299713122048633E-4</c:v>
                </c:pt>
                <c:pt idx="491">
                  <c:v>2.0322648777821853E-3</c:v>
                </c:pt>
                <c:pt idx="492">
                  <c:v>3.2506226734795233E-3</c:v>
                </c:pt>
                <c:pt idx="493">
                  <c:v>3.1370055164952702E-3</c:v>
                </c:pt>
                <c:pt idx="494">
                  <c:v>1.4513825294893139E-3</c:v>
                </c:pt>
                <c:pt idx="495">
                  <c:v>6.6077926261797393E-4</c:v>
                </c:pt>
                <c:pt idx="496">
                  <c:v>2.157829115316577E-3</c:v>
                </c:pt>
                <c:pt idx="497">
                  <c:v>2.1159913360632616E-3</c:v>
                </c:pt>
                <c:pt idx="498">
                  <c:v>8.6018078289827322E-4</c:v>
                </c:pt>
                <c:pt idx="499">
                  <c:v>9.4847706825112196E-4</c:v>
                </c:pt>
                <c:pt idx="500">
                  <c:v>1.7270741005938749E-3</c:v>
                </c:pt>
                <c:pt idx="501">
                  <c:v>4.4838775827814384E-3</c:v>
                </c:pt>
                <c:pt idx="502">
                  <c:v>2.1719012826370192E-3</c:v>
                </c:pt>
                <c:pt idx="503">
                  <c:v>3.5842918458832201E-3</c:v>
                </c:pt>
                <c:pt idx="504">
                  <c:v>3.46611250951569E-3</c:v>
                </c:pt>
                <c:pt idx="505">
                  <c:v>4.2901675155363125E-3</c:v>
                </c:pt>
                <c:pt idx="506">
                  <c:v>2.2992186356338195E-3</c:v>
                </c:pt>
                <c:pt idx="507">
                  <c:v>3.1677118634905192E-3</c:v>
                </c:pt>
                <c:pt idx="508">
                  <c:v>5.3008503743978098E-3</c:v>
                </c:pt>
                <c:pt idx="509">
                  <c:v>4.763479184627527E-3</c:v>
                </c:pt>
                <c:pt idx="510">
                  <c:v>3.2324732186052134E-3</c:v>
                </c:pt>
                <c:pt idx="511">
                  <c:v>5.0019330547520831E-3</c:v>
                </c:pt>
                <c:pt idx="512">
                  <c:v>2.7092074484530359E-3</c:v>
                </c:pt>
                <c:pt idx="513">
                  <c:v>6.1152406808320159E-3</c:v>
                </c:pt>
                <c:pt idx="514">
                  <c:v>7.5306870740626149E-3</c:v>
                </c:pt>
                <c:pt idx="515">
                  <c:v>6.9414846321525702E-3</c:v>
                </c:pt>
                <c:pt idx="516">
                  <c:v>6.9996944286156177E-3</c:v>
                </c:pt>
                <c:pt idx="517">
                  <c:v>7.0706305033609506E-3</c:v>
                </c:pt>
                <c:pt idx="518">
                  <c:v>8.4369161239831944E-3</c:v>
                </c:pt>
                <c:pt idx="519">
                  <c:v>4.2738127347222432E-3</c:v>
                </c:pt>
                <c:pt idx="520">
                  <c:v>8.4274233044572076E-3</c:v>
                </c:pt>
                <c:pt idx="521">
                  <c:v>7.983592826176035E-3</c:v>
                </c:pt>
                <c:pt idx="522">
                  <c:v>9.6236325209433822E-3</c:v>
                </c:pt>
                <c:pt idx="523">
                  <c:v>1.1621658957514065E-2</c:v>
                </c:pt>
                <c:pt idx="524">
                  <c:v>1.2258276204961437E-2</c:v>
                </c:pt>
                <c:pt idx="525">
                  <c:v>1.2823017073350517E-2</c:v>
                </c:pt>
                <c:pt idx="526">
                  <c:v>1.3450783479986966E-2</c:v>
                </c:pt>
                <c:pt idx="527">
                  <c:v>1.4401200387153498E-2</c:v>
                </c:pt>
                <c:pt idx="528">
                  <c:v>1.4979118079694546E-2</c:v>
                </c:pt>
                <c:pt idx="529">
                  <c:v>1.5788294494810604E-2</c:v>
                </c:pt>
                <c:pt idx="530">
                  <c:v>1.6715818362753258E-2</c:v>
                </c:pt>
                <c:pt idx="531">
                  <c:v>1.7555862721123958E-2</c:v>
                </c:pt>
                <c:pt idx="532">
                  <c:v>1.8361303955719277E-2</c:v>
                </c:pt>
                <c:pt idx="533">
                  <c:v>1.7662198544900427E-2</c:v>
                </c:pt>
                <c:pt idx="534">
                  <c:v>1.8199849134976749E-2</c:v>
                </c:pt>
                <c:pt idx="535">
                  <c:v>1.8832424689265045E-2</c:v>
                </c:pt>
                <c:pt idx="536">
                  <c:v>1.9435320632130462E-2</c:v>
                </c:pt>
                <c:pt idx="537">
                  <c:v>2.0082746937476702E-2</c:v>
                </c:pt>
                <c:pt idx="538">
                  <c:v>2.0922943301610056E-2</c:v>
                </c:pt>
                <c:pt idx="539">
                  <c:v>2.1948820511171443E-2</c:v>
                </c:pt>
                <c:pt idx="540">
                  <c:v>1.8518332946204683E-2</c:v>
                </c:pt>
                <c:pt idx="541">
                  <c:v>1.6201577804507553E-2</c:v>
                </c:pt>
                <c:pt idx="542">
                  <c:v>2.7824077467581972E-2</c:v>
                </c:pt>
                <c:pt idx="543">
                  <c:v>2.8800526723292839E-2</c:v>
                </c:pt>
                <c:pt idx="544">
                  <c:v>3.1865035296692663E-2</c:v>
                </c:pt>
                <c:pt idx="545">
                  <c:v>3.3301598990627214E-2</c:v>
                </c:pt>
                <c:pt idx="546">
                  <c:v>2.701906347419087E-2</c:v>
                </c:pt>
                <c:pt idx="547">
                  <c:v>2.6179649580128216E-2</c:v>
                </c:pt>
                <c:pt idx="548">
                  <c:v>1.7191052430270332E-2</c:v>
                </c:pt>
                <c:pt idx="549">
                  <c:v>1.4626667044776063E-2</c:v>
                </c:pt>
                <c:pt idx="550">
                  <c:v>2.0607337702572635E-2</c:v>
                </c:pt>
                <c:pt idx="551">
                  <c:v>2.1406933708679649E-2</c:v>
                </c:pt>
                <c:pt idx="552">
                  <c:v>2.2248011895364489E-2</c:v>
                </c:pt>
                <c:pt idx="553">
                  <c:v>2.3546152043237196E-2</c:v>
                </c:pt>
                <c:pt idx="554">
                  <c:v>2.4696114327053716E-2</c:v>
                </c:pt>
                <c:pt idx="555">
                  <c:v>2.5890579236921056E-2</c:v>
                </c:pt>
                <c:pt idx="556">
                  <c:v>1.1153906542913188E-2</c:v>
                </c:pt>
                <c:pt idx="557">
                  <c:v>4.4061314162487982E-3</c:v>
                </c:pt>
                <c:pt idx="558">
                  <c:v>8.856419728741181E-3</c:v>
                </c:pt>
                <c:pt idx="559">
                  <c:v>9.0312839264494113E-3</c:v>
                </c:pt>
                <c:pt idx="560">
                  <c:v>1.0356411526274725E-2</c:v>
                </c:pt>
                <c:pt idx="561">
                  <c:v>1.1565875230850354E-2</c:v>
                </c:pt>
                <c:pt idx="562">
                  <c:v>1.2422155650437826E-2</c:v>
                </c:pt>
                <c:pt idx="563">
                  <c:v>1.3255887555920439E-2</c:v>
                </c:pt>
                <c:pt idx="564">
                  <c:v>1.4913529836333135E-2</c:v>
                </c:pt>
                <c:pt idx="565">
                  <c:v>6.3567620545347862E-4</c:v>
                </c:pt>
                <c:pt idx="566">
                  <c:v>2.447487052011332E-4</c:v>
                </c:pt>
                <c:pt idx="567">
                  <c:v>1.581069294320991E-3</c:v>
                </c:pt>
                <c:pt idx="568">
                  <c:v>2.4559030761625235E-3</c:v>
                </c:pt>
                <c:pt idx="569">
                  <c:v>3.5693050642856389E-3</c:v>
                </c:pt>
                <c:pt idx="570">
                  <c:v>4.0553442584716137E-3</c:v>
                </c:pt>
                <c:pt idx="571">
                  <c:v>1.5342663061536257E-3</c:v>
                </c:pt>
                <c:pt idx="572">
                  <c:v>3.242354806742911E-3</c:v>
                </c:pt>
                <c:pt idx="573">
                  <c:v>4.6645482357009597E-3</c:v>
                </c:pt>
                <c:pt idx="574">
                  <c:v>5.9619152650116887E-3</c:v>
                </c:pt>
                <c:pt idx="575">
                  <c:v>7.2258996156934598E-3</c:v>
                </c:pt>
                <c:pt idx="576">
                  <c:v>7.7338490708464928E-3</c:v>
                </c:pt>
                <c:pt idx="577">
                  <c:v>7.3600693348811232E-3</c:v>
                </c:pt>
                <c:pt idx="578">
                  <c:v>5.5495834219451822E-3</c:v>
                </c:pt>
                <c:pt idx="579">
                  <c:v>8.7634622894826701E-3</c:v>
                </c:pt>
                <c:pt idx="580">
                  <c:v>9.2650446638041593E-3</c:v>
                </c:pt>
                <c:pt idx="581">
                  <c:v>1.0914129553780133E-2</c:v>
                </c:pt>
                <c:pt idx="582">
                  <c:v>1.1420107351520156E-2</c:v>
                </c:pt>
                <c:pt idx="583">
                  <c:v>1.259941791454402E-2</c:v>
                </c:pt>
                <c:pt idx="584">
                  <c:v>1.3894379540299406E-2</c:v>
                </c:pt>
                <c:pt idx="585">
                  <c:v>1.507414480987381E-2</c:v>
                </c:pt>
                <c:pt idx="586">
                  <c:v>1.6309158199496736E-2</c:v>
                </c:pt>
                <c:pt idx="587">
                  <c:v>1.7723002328741549E-2</c:v>
                </c:pt>
                <c:pt idx="588">
                  <c:v>1.8794133342576867E-2</c:v>
                </c:pt>
                <c:pt idx="589">
                  <c:v>1.9816206903612021E-2</c:v>
                </c:pt>
                <c:pt idx="590">
                  <c:v>2.074184651903159E-2</c:v>
                </c:pt>
                <c:pt idx="591">
                  <c:v>2.173989682505419E-2</c:v>
                </c:pt>
                <c:pt idx="592">
                  <c:v>2.0859832825804159E-2</c:v>
                </c:pt>
                <c:pt idx="593">
                  <c:v>2.1894345111179648E-2</c:v>
                </c:pt>
                <c:pt idx="594">
                  <c:v>2.3003834168622894E-2</c:v>
                </c:pt>
                <c:pt idx="595">
                  <c:v>2.4422443021196345E-2</c:v>
                </c:pt>
                <c:pt idx="596">
                  <c:v>1.5242646146885155E-2</c:v>
                </c:pt>
                <c:pt idx="597">
                  <c:v>1.8810291092475801E-2</c:v>
                </c:pt>
                <c:pt idx="598">
                  <c:v>1.790595623923812E-2</c:v>
                </c:pt>
                <c:pt idx="599">
                  <c:v>2.7760592596969753E-3</c:v>
                </c:pt>
                <c:pt idx="600">
                  <c:v>2.3265231204247843E-3</c:v>
                </c:pt>
                <c:pt idx="601">
                  <c:v>3.7956951556879482E-3</c:v>
                </c:pt>
                <c:pt idx="602">
                  <c:v>2.7827961312228335E-3</c:v>
                </c:pt>
                <c:pt idx="603">
                  <c:v>5.2422796289526511E-3</c:v>
                </c:pt>
                <c:pt idx="604">
                  <c:v>6.3329887753593673E-3</c:v>
                </c:pt>
                <c:pt idx="605">
                  <c:v>7.7779047283875382E-3</c:v>
                </c:pt>
                <c:pt idx="606">
                  <c:v>6.9346793732735536E-3</c:v>
                </c:pt>
                <c:pt idx="607">
                  <c:v>7.7979091666174165E-3</c:v>
                </c:pt>
                <c:pt idx="608">
                  <c:v>8.5936714530881163E-3</c:v>
                </c:pt>
                <c:pt idx="609">
                  <c:v>9.4286802786930149E-3</c:v>
                </c:pt>
                <c:pt idx="610">
                  <c:v>1.0336807269803435E-2</c:v>
                </c:pt>
                <c:pt idx="611">
                  <c:v>1.1578355980338243E-2</c:v>
                </c:pt>
                <c:pt idx="612">
                  <c:v>1.3016947471396612E-2</c:v>
                </c:pt>
                <c:pt idx="613">
                  <c:v>1.4068267843643218E-2</c:v>
                </c:pt>
                <c:pt idx="614">
                  <c:v>1.5021929766031051E-2</c:v>
                </c:pt>
                <c:pt idx="615">
                  <c:v>1.5746882483336513E-2</c:v>
                </c:pt>
                <c:pt idx="616">
                  <c:v>1.3340276124645284E-2</c:v>
                </c:pt>
                <c:pt idx="617">
                  <c:v>1.4145595358366138E-2</c:v>
                </c:pt>
                <c:pt idx="618">
                  <c:v>1.5419486448012215E-2</c:v>
                </c:pt>
                <c:pt idx="619">
                  <c:v>1.6605734403603495E-2</c:v>
                </c:pt>
                <c:pt idx="620">
                  <c:v>1.773638551321614E-2</c:v>
                </c:pt>
                <c:pt idx="621">
                  <c:v>1.049495467033653E-2</c:v>
                </c:pt>
                <c:pt idx="622">
                  <c:v>1.4031076898164407E-2</c:v>
                </c:pt>
                <c:pt idx="623">
                  <c:v>5.6171266484425766E-3</c:v>
                </c:pt>
                <c:pt idx="624">
                  <c:v>4.333785672440334E-3</c:v>
                </c:pt>
                <c:pt idx="625">
                  <c:v>6.0938216949057008E-3</c:v>
                </c:pt>
                <c:pt idx="626">
                  <c:v>4.5951237528866849E-3</c:v>
                </c:pt>
                <c:pt idx="627">
                  <c:v>6.3200034591779173E-3</c:v>
                </c:pt>
                <c:pt idx="628">
                  <c:v>6.8896141410657134E-3</c:v>
                </c:pt>
                <c:pt idx="629">
                  <c:v>7.5757261784797766E-3</c:v>
                </c:pt>
                <c:pt idx="630">
                  <c:v>8.3705350631485126E-3</c:v>
                </c:pt>
                <c:pt idx="631">
                  <c:v>9.2895613352034657E-3</c:v>
                </c:pt>
                <c:pt idx="632">
                  <c:v>9.9844531131527449E-3</c:v>
                </c:pt>
                <c:pt idx="633">
                  <c:v>1.1214165712016626E-2</c:v>
                </c:pt>
                <c:pt idx="634">
                  <c:v>1.2526696844255111E-2</c:v>
                </c:pt>
                <c:pt idx="635">
                  <c:v>1.3732510827873299E-2</c:v>
                </c:pt>
                <c:pt idx="636">
                  <c:v>1.5799923834654509E-2</c:v>
                </c:pt>
                <c:pt idx="637">
                  <c:v>1.3730375984956963E-2</c:v>
                </c:pt>
                <c:pt idx="638">
                  <c:v>1.5283482722067148E-2</c:v>
                </c:pt>
                <c:pt idx="639">
                  <c:v>1.6921543346260684E-2</c:v>
                </c:pt>
                <c:pt idx="640">
                  <c:v>1.84262302375524E-2</c:v>
                </c:pt>
                <c:pt idx="641">
                  <c:v>1.9985747091039258E-2</c:v>
                </c:pt>
                <c:pt idx="642">
                  <c:v>2.1767297896389946E-2</c:v>
                </c:pt>
                <c:pt idx="643">
                  <c:v>2.3566193330767222E-2</c:v>
                </c:pt>
                <c:pt idx="644">
                  <c:v>2.5386926544522629E-2</c:v>
                </c:pt>
                <c:pt idx="645">
                  <c:v>2.7430397551230772E-2</c:v>
                </c:pt>
                <c:pt idx="646">
                  <c:v>2.935728020182805E-2</c:v>
                </c:pt>
                <c:pt idx="647">
                  <c:v>2.9620707105905818E-2</c:v>
                </c:pt>
                <c:pt idx="648">
                  <c:v>2.5386139817811095E-2</c:v>
                </c:pt>
                <c:pt idx="649">
                  <c:v>2.9364652493095937E-2</c:v>
                </c:pt>
                <c:pt idx="650">
                  <c:v>3.1129765415392772E-2</c:v>
                </c:pt>
                <c:pt idx="651">
                  <c:v>3.3007433446056167E-2</c:v>
                </c:pt>
                <c:pt idx="652">
                  <c:v>3.4965176245888248E-2</c:v>
                </c:pt>
                <c:pt idx="653">
                  <c:v>3.7003599977092225E-2</c:v>
                </c:pt>
                <c:pt idx="654">
                  <c:v>3.9165738235002648E-2</c:v>
                </c:pt>
                <c:pt idx="655">
                  <c:v>4.134618298356213E-2</c:v>
                </c:pt>
                <c:pt idx="656">
                  <c:v>4.3308818032282793E-2</c:v>
                </c:pt>
                <c:pt idx="657">
                  <c:v>4.5512681355592909E-2</c:v>
                </c:pt>
                <c:pt idx="658">
                  <c:v>4.768953135831145E-2</c:v>
                </c:pt>
                <c:pt idx="659">
                  <c:v>5.0393765511586801E-2</c:v>
                </c:pt>
                <c:pt idx="660">
                  <c:v>3.3033712348767737E-2</c:v>
                </c:pt>
                <c:pt idx="661">
                  <c:v>3.6692528840766257E-2</c:v>
                </c:pt>
                <c:pt idx="662">
                  <c:v>3.8435988867472633E-2</c:v>
                </c:pt>
                <c:pt idx="663">
                  <c:v>4.0034198553728598E-2</c:v>
                </c:pt>
                <c:pt idx="664">
                  <c:v>4.1620001771780671E-2</c:v>
                </c:pt>
                <c:pt idx="665">
                  <c:v>4.2565136938209368E-2</c:v>
                </c:pt>
                <c:pt idx="666">
                  <c:v>4.3355524488075184E-2</c:v>
                </c:pt>
                <c:pt idx="667">
                  <c:v>4.395325719015241E-2</c:v>
                </c:pt>
                <c:pt idx="668">
                  <c:v>4.528816549043263E-2</c:v>
                </c:pt>
                <c:pt idx="669">
                  <c:v>4.7005603936228046E-2</c:v>
                </c:pt>
                <c:pt idx="670">
                  <c:v>4.8847580899093836E-2</c:v>
                </c:pt>
                <c:pt idx="671">
                  <c:v>3.073466895459942E-2</c:v>
                </c:pt>
                <c:pt idx="672">
                  <c:v>3.1347366267593851E-2</c:v>
                </c:pt>
                <c:pt idx="673">
                  <c:v>4.6257872644965933E-2</c:v>
                </c:pt>
                <c:pt idx="674">
                  <c:v>5.3350113378056022E-2</c:v>
                </c:pt>
                <c:pt idx="675">
                  <c:v>5.5366267434299822E-2</c:v>
                </c:pt>
                <c:pt idx="676">
                  <c:v>5.7291404276745013E-2</c:v>
                </c:pt>
                <c:pt idx="677">
                  <c:v>5.8990491108304205E-2</c:v>
                </c:pt>
                <c:pt idx="678">
                  <c:v>6.0864914559022404E-2</c:v>
                </c:pt>
                <c:pt idx="679">
                  <c:v>6.2880514841090709E-2</c:v>
                </c:pt>
                <c:pt idx="680">
                  <c:v>6.47734574721891E-2</c:v>
                </c:pt>
                <c:pt idx="681">
                  <c:v>6.6842406073772079E-2</c:v>
                </c:pt>
                <c:pt idx="682">
                  <c:v>6.9067774762714848E-2</c:v>
                </c:pt>
                <c:pt idx="683">
                  <c:v>7.0782842828030615E-2</c:v>
                </c:pt>
                <c:pt idx="684">
                  <c:v>5.8835881760005419E-2</c:v>
                </c:pt>
                <c:pt idx="685">
                  <c:v>6.0468416058634004E-2</c:v>
                </c:pt>
                <c:pt idx="686">
                  <c:v>6.2143119839177391E-2</c:v>
                </c:pt>
                <c:pt idx="687">
                  <c:v>6.3730325347942637E-2</c:v>
                </c:pt>
                <c:pt idx="688">
                  <c:v>6.5267769885344926E-2</c:v>
                </c:pt>
                <c:pt idx="689">
                  <c:v>6.6886089789563813E-2</c:v>
                </c:pt>
                <c:pt idx="690">
                  <c:v>6.8624804212051665E-2</c:v>
                </c:pt>
                <c:pt idx="691">
                  <c:v>7.0370553540573283E-2</c:v>
                </c:pt>
                <c:pt idx="692">
                  <c:v>7.2187419285144022E-2</c:v>
                </c:pt>
                <c:pt idx="693">
                  <c:v>5.4878004587956435E-2</c:v>
                </c:pt>
                <c:pt idx="694">
                  <c:v>9.9429145759692153E-2</c:v>
                </c:pt>
                <c:pt idx="695">
                  <c:v>0.1023019370359136</c:v>
                </c:pt>
                <c:pt idx="696">
                  <c:v>0.10584821128217252</c:v>
                </c:pt>
                <c:pt idx="697">
                  <c:v>0.10918564605893474</c:v>
                </c:pt>
                <c:pt idx="698">
                  <c:v>0.11268223804825817</c:v>
                </c:pt>
                <c:pt idx="699">
                  <c:v>0.11614219216582004</c:v>
                </c:pt>
                <c:pt idx="700">
                  <c:v>0.11955535836168493</c:v>
                </c:pt>
                <c:pt idx="701">
                  <c:v>0.12329764737639734</c:v>
                </c:pt>
                <c:pt idx="702">
                  <c:v>0.12666170296302134</c:v>
                </c:pt>
                <c:pt idx="703">
                  <c:v>0.13030249931459972</c:v>
                </c:pt>
                <c:pt idx="704">
                  <c:v>0.10397707737178574</c:v>
                </c:pt>
                <c:pt idx="705">
                  <c:v>0.1065164165445027</c:v>
                </c:pt>
                <c:pt idx="706">
                  <c:v>0.10902785965771317</c:v>
                </c:pt>
                <c:pt idx="707">
                  <c:v>0.11018049649074108</c:v>
                </c:pt>
                <c:pt idx="708">
                  <c:v>0.11161129943654945</c:v>
                </c:pt>
                <c:pt idx="709">
                  <c:v>0.13405883877069039</c:v>
                </c:pt>
                <c:pt idx="710">
                  <c:v>8.845710454625981E-2</c:v>
                </c:pt>
                <c:pt idx="711">
                  <c:v>5.2485386621714744E-2</c:v>
                </c:pt>
                <c:pt idx="712">
                  <c:v>1.8593044000729846E-2</c:v>
                </c:pt>
                <c:pt idx="713">
                  <c:v>1.5982387038924621E-2</c:v>
                </c:pt>
                <c:pt idx="714">
                  <c:v>1.7087940375339707E-2</c:v>
                </c:pt>
                <c:pt idx="715">
                  <c:v>1.8038137789852915E-2</c:v>
                </c:pt>
                <c:pt idx="716">
                  <c:v>1.8704789901859416E-2</c:v>
                </c:pt>
                <c:pt idx="717">
                  <c:v>1.958654117270615E-2</c:v>
                </c:pt>
                <c:pt idx="718">
                  <c:v>2.0205321095571514E-2</c:v>
                </c:pt>
                <c:pt idx="719">
                  <c:v>2.0912147860732939E-2</c:v>
                </c:pt>
                <c:pt idx="720">
                  <c:v>2.0704185778511026E-2</c:v>
                </c:pt>
                <c:pt idx="721">
                  <c:v>2.5827172331491986E-2</c:v>
                </c:pt>
                <c:pt idx="722">
                  <c:v>2.7096575537208799E-2</c:v>
                </c:pt>
                <c:pt idx="723">
                  <c:v>2.8277275141129269E-2</c:v>
                </c:pt>
                <c:pt idx="724">
                  <c:v>2.943605980478578E-2</c:v>
                </c:pt>
                <c:pt idx="725">
                  <c:v>3.0174220707752681E-2</c:v>
                </c:pt>
                <c:pt idx="726">
                  <c:v>3.1331002703201119E-2</c:v>
                </c:pt>
                <c:pt idx="727">
                  <c:v>3.207489728501358E-2</c:v>
                </c:pt>
                <c:pt idx="728">
                  <c:v>3.2715704877547595E-2</c:v>
                </c:pt>
                <c:pt idx="729">
                  <c:v>7.0363559058508971E-3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TEST1year!$N$2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yyyy-mm-dd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TEST1year!$N$3:$N$732</c:f>
              <c:numCache>
                <c:formatCode>General</c:formatCode>
                <c:ptCount val="730"/>
                <c:pt idx="0">
                  <c:v>0.17952424339627734</c:v>
                </c:pt>
                <c:pt idx="1">
                  <c:v>0.18026453169385392</c:v>
                </c:pt>
                <c:pt idx="2">
                  <c:v>0.18097879728006216</c:v>
                </c:pt>
                <c:pt idx="3">
                  <c:v>0.18186945069479171</c:v>
                </c:pt>
                <c:pt idx="4">
                  <c:v>0.18292582984040023</c:v>
                </c:pt>
                <c:pt idx="5">
                  <c:v>0.18395541533578844</c:v>
                </c:pt>
                <c:pt idx="6">
                  <c:v>0.18464117329395943</c:v>
                </c:pt>
                <c:pt idx="7">
                  <c:v>0.18533190585377418</c:v>
                </c:pt>
                <c:pt idx="8">
                  <c:v>7.3925845417710676E-2</c:v>
                </c:pt>
                <c:pt idx="9">
                  <c:v>0.21064526539419082</c:v>
                </c:pt>
                <c:pt idx="10">
                  <c:v>0.16784082386363391</c:v>
                </c:pt>
                <c:pt idx="11">
                  <c:v>0.15355155560947076</c:v>
                </c:pt>
                <c:pt idx="12">
                  <c:v>0.28398551659979854</c:v>
                </c:pt>
                <c:pt idx="13">
                  <c:v>0.28559453487961978</c:v>
                </c:pt>
                <c:pt idx="14">
                  <c:v>0.28672825932480867</c:v>
                </c:pt>
                <c:pt idx="15">
                  <c:v>0.28773651872826878</c:v>
                </c:pt>
                <c:pt idx="16">
                  <c:v>0.19256193850980588</c:v>
                </c:pt>
                <c:pt idx="17">
                  <c:v>0.30345779085083846</c:v>
                </c:pt>
                <c:pt idx="18">
                  <c:v>0.25513876922120238</c:v>
                </c:pt>
                <c:pt idx="19">
                  <c:v>0.16705705572716489</c:v>
                </c:pt>
                <c:pt idx="20">
                  <c:v>0.23503822876413907</c:v>
                </c:pt>
                <c:pt idx="21">
                  <c:v>0.13521934828415866</c:v>
                </c:pt>
                <c:pt idx="22">
                  <c:v>0.20809236484180715</c:v>
                </c:pt>
                <c:pt idx="23">
                  <c:v>0.28925403126915944</c:v>
                </c:pt>
                <c:pt idx="24">
                  <c:v>0.24284487607474453</c:v>
                </c:pt>
                <c:pt idx="25">
                  <c:v>0.24357742718002406</c:v>
                </c:pt>
                <c:pt idx="26">
                  <c:v>0.11488294594497349</c:v>
                </c:pt>
                <c:pt idx="27">
                  <c:v>0.15019835154222078</c:v>
                </c:pt>
                <c:pt idx="28">
                  <c:v>0.16650482415541168</c:v>
                </c:pt>
                <c:pt idx="29">
                  <c:v>4.508146250780036E-2</c:v>
                </c:pt>
                <c:pt idx="30">
                  <c:v>0.19838279677947096</c:v>
                </c:pt>
                <c:pt idx="31">
                  <c:v>0.194439288632342</c:v>
                </c:pt>
                <c:pt idx="32">
                  <c:v>0.19508155981679781</c:v>
                </c:pt>
                <c:pt idx="33">
                  <c:v>7.1701482191846258E-2</c:v>
                </c:pt>
                <c:pt idx="34">
                  <c:v>0.19954218328111842</c:v>
                </c:pt>
                <c:pt idx="35">
                  <c:v>0.19620444561757952</c:v>
                </c:pt>
                <c:pt idx="36">
                  <c:v>0.19678052569788632</c:v>
                </c:pt>
                <c:pt idx="37">
                  <c:v>0.19731403842477346</c:v>
                </c:pt>
                <c:pt idx="38">
                  <c:v>0.19776470852921904</c:v>
                </c:pt>
                <c:pt idx="39">
                  <c:v>0.19806042274665822</c:v>
                </c:pt>
                <c:pt idx="40">
                  <c:v>0.19835121433378511</c:v>
                </c:pt>
                <c:pt idx="41">
                  <c:v>0.19865933756301196</c:v>
                </c:pt>
                <c:pt idx="42">
                  <c:v>0.15156335265836945</c:v>
                </c:pt>
                <c:pt idx="43">
                  <c:v>0.10984944985896454</c:v>
                </c:pt>
                <c:pt idx="44">
                  <c:v>5.8489749208599562E-2</c:v>
                </c:pt>
                <c:pt idx="45">
                  <c:v>8.6405813945741414E-2</c:v>
                </c:pt>
                <c:pt idx="46">
                  <c:v>0.12395535157438586</c:v>
                </c:pt>
                <c:pt idx="47">
                  <c:v>0.15778564006960813</c:v>
                </c:pt>
                <c:pt idx="48">
                  <c:v>0.11429229232917786</c:v>
                </c:pt>
                <c:pt idx="49">
                  <c:v>2.2065557022140407E-2</c:v>
                </c:pt>
                <c:pt idx="50">
                  <c:v>6.9068042120492043E-2</c:v>
                </c:pt>
                <c:pt idx="51">
                  <c:v>9.8313103423936163E-2</c:v>
                </c:pt>
                <c:pt idx="52">
                  <c:v>6.1248735218552175E-2</c:v>
                </c:pt>
                <c:pt idx="53">
                  <c:v>0.1547723126253619</c:v>
                </c:pt>
                <c:pt idx="54">
                  <c:v>0.15476637774488494</c:v>
                </c:pt>
                <c:pt idx="55">
                  <c:v>0.14340027319439627</c:v>
                </c:pt>
                <c:pt idx="56">
                  <c:v>0.11092786791323314</c:v>
                </c:pt>
                <c:pt idx="57">
                  <c:v>0.10145871367301831</c:v>
                </c:pt>
                <c:pt idx="58">
                  <c:v>0.10377517522348015</c:v>
                </c:pt>
                <c:pt idx="59">
                  <c:v>0.12913157073341899</c:v>
                </c:pt>
                <c:pt idx="60">
                  <c:v>0.12935506877723135</c:v>
                </c:pt>
                <c:pt idx="61">
                  <c:v>0.1343068655973538</c:v>
                </c:pt>
                <c:pt idx="62">
                  <c:v>6.6485336259158215E-2</c:v>
                </c:pt>
                <c:pt idx="63">
                  <c:v>9.6673714189880883E-2</c:v>
                </c:pt>
                <c:pt idx="64">
                  <c:v>8.6425391877619814E-2</c:v>
                </c:pt>
                <c:pt idx="65">
                  <c:v>5.3201970371634932E-2</c:v>
                </c:pt>
                <c:pt idx="66">
                  <c:v>0.1330275357346157</c:v>
                </c:pt>
                <c:pt idx="67">
                  <c:v>0.1313652058444276</c:v>
                </c:pt>
                <c:pt idx="68">
                  <c:v>0.11498296946864919</c:v>
                </c:pt>
                <c:pt idx="69">
                  <c:v>0.11322813315743716</c:v>
                </c:pt>
                <c:pt idx="70">
                  <c:v>0.1135016441288916</c:v>
                </c:pt>
                <c:pt idx="71">
                  <c:v>0.11374830127878473</c:v>
                </c:pt>
                <c:pt idx="72">
                  <c:v>0.11397675072145663</c:v>
                </c:pt>
                <c:pt idx="73">
                  <c:v>0.11417212023568508</c:v>
                </c:pt>
                <c:pt idx="74">
                  <c:v>0.1143410541314097</c:v>
                </c:pt>
                <c:pt idx="75">
                  <c:v>0.11449046348711621</c:v>
                </c:pt>
                <c:pt idx="76">
                  <c:v>0.11463355349332602</c:v>
                </c:pt>
                <c:pt idx="77">
                  <c:v>0.11480250795598682</c:v>
                </c:pt>
                <c:pt idx="78">
                  <c:v>0.11494630401400532</c:v>
                </c:pt>
                <c:pt idx="79">
                  <c:v>9.3676515337810573E-2</c:v>
                </c:pt>
                <c:pt idx="80">
                  <c:v>9.3763326732092103E-2</c:v>
                </c:pt>
                <c:pt idx="81">
                  <c:v>9.3867013159597765E-2</c:v>
                </c:pt>
                <c:pt idx="82">
                  <c:v>9.3956880982335678E-2</c:v>
                </c:pt>
                <c:pt idx="83">
                  <c:v>9.4029484932501781E-2</c:v>
                </c:pt>
                <c:pt idx="84">
                  <c:v>9.408031651399161E-2</c:v>
                </c:pt>
                <c:pt idx="85">
                  <c:v>4.012309173469731E-2</c:v>
                </c:pt>
                <c:pt idx="86">
                  <c:v>8.8593742180084784E-2</c:v>
                </c:pt>
                <c:pt idx="87">
                  <c:v>0.10155570672451117</c:v>
                </c:pt>
                <c:pt idx="88">
                  <c:v>0.10852814061482209</c:v>
                </c:pt>
                <c:pt idx="89">
                  <c:v>7.4433067460564023E-2</c:v>
                </c:pt>
                <c:pt idx="90">
                  <c:v>7.4558332381739395E-2</c:v>
                </c:pt>
                <c:pt idx="91">
                  <c:v>7.2537701087138418E-2</c:v>
                </c:pt>
                <c:pt idx="92">
                  <c:v>0.11160065219574802</c:v>
                </c:pt>
                <c:pt idx="93">
                  <c:v>0.12240873268296923</c:v>
                </c:pt>
                <c:pt idx="94">
                  <c:v>0.10909839725438912</c:v>
                </c:pt>
                <c:pt idx="95">
                  <c:v>0.11883944613453699</c:v>
                </c:pt>
                <c:pt idx="96">
                  <c:v>0.11133023087906183</c:v>
                </c:pt>
                <c:pt idx="97">
                  <c:v>6.7177242951304325E-2</c:v>
                </c:pt>
                <c:pt idx="98">
                  <c:v>7.1214858503052883E-2</c:v>
                </c:pt>
                <c:pt idx="99">
                  <c:v>0.12606987936975289</c:v>
                </c:pt>
                <c:pt idx="100">
                  <c:v>0.12383278891747901</c:v>
                </c:pt>
                <c:pt idx="101">
                  <c:v>8.4431730883674019E-2</c:v>
                </c:pt>
                <c:pt idx="102">
                  <c:v>0.10594390183468438</c:v>
                </c:pt>
                <c:pt idx="103">
                  <c:v>0.10602639056320795</c:v>
                </c:pt>
                <c:pt idx="104">
                  <c:v>8.4072773828884798E-2</c:v>
                </c:pt>
                <c:pt idx="105">
                  <c:v>0.11803312188058561</c:v>
                </c:pt>
                <c:pt idx="106">
                  <c:v>2.1794941813722973E-2</c:v>
                </c:pt>
                <c:pt idx="107">
                  <c:v>3.6877066004803234E-2</c:v>
                </c:pt>
                <c:pt idx="108">
                  <c:v>8.1901219622054613E-2</c:v>
                </c:pt>
                <c:pt idx="109">
                  <c:v>0.13624201274015846</c:v>
                </c:pt>
                <c:pt idx="110">
                  <c:v>0.1365199670821472</c:v>
                </c:pt>
                <c:pt idx="111">
                  <c:v>0.1368166288776029</c:v>
                </c:pt>
                <c:pt idx="112">
                  <c:v>0.10804829385235769</c:v>
                </c:pt>
                <c:pt idx="113">
                  <c:v>3.8626431680104982E-2</c:v>
                </c:pt>
                <c:pt idx="114">
                  <c:v>0.12294788251820918</c:v>
                </c:pt>
                <c:pt idx="115">
                  <c:v>0.11677007017879176</c:v>
                </c:pt>
                <c:pt idx="116">
                  <c:v>0.11689357105782547</c:v>
                </c:pt>
                <c:pt idx="117">
                  <c:v>8.6106002845599536E-2</c:v>
                </c:pt>
                <c:pt idx="118">
                  <c:v>3.2124644394974131E-2</c:v>
                </c:pt>
                <c:pt idx="119">
                  <c:v>0.10320620374625968</c:v>
                </c:pt>
                <c:pt idx="120">
                  <c:v>3.2866763920768753E-2</c:v>
                </c:pt>
                <c:pt idx="121">
                  <c:v>8.5586538179017166E-2</c:v>
                </c:pt>
                <c:pt idx="122">
                  <c:v>0.16182243994468593</c:v>
                </c:pt>
                <c:pt idx="123">
                  <c:v>0.18900226407589468</c:v>
                </c:pt>
                <c:pt idx="124">
                  <c:v>0.15581386062836369</c:v>
                </c:pt>
                <c:pt idx="125">
                  <c:v>0.12275926008346452</c:v>
                </c:pt>
                <c:pt idx="126">
                  <c:v>7.7973400793041658E-2</c:v>
                </c:pt>
                <c:pt idx="127">
                  <c:v>9.8505994891900164E-2</c:v>
                </c:pt>
                <c:pt idx="128">
                  <c:v>0.18159684635403373</c:v>
                </c:pt>
                <c:pt idx="129">
                  <c:v>0.18212564949534021</c:v>
                </c:pt>
                <c:pt idx="130">
                  <c:v>0.18271184532466869</c:v>
                </c:pt>
                <c:pt idx="131">
                  <c:v>8.7208577484825772E-2</c:v>
                </c:pt>
                <c:pt idx="132">
                  <c:v>0.21728586711681869</c:v>
                </c:pt>
                <c:pt idx="133">
                  <c:v>0.20222216558835091</c:v>
                </c:pt>
                <c:pt idx="134">
                  <c:v>0.20275228051712335</c:v>
                </c:pt>
                <c:pt idx="135">
                  <c:v>0.13134019633569929</c:v>
                </c:pt>
                <c:pt idx="136">
                  <c:v>0.17406007332210524</c:v>
                </c:pt>
                <c:pt idx="137">
                  <c:v>0.11898157079975243</c:v>
                </c:pt>
                <c:pt idx="138">
                  <c:v>6.4232372447436112E-2</c:v>
                </c:pt>
                <c:pt idx="139">
                  <c:v>0.11959779436118632</c:v>
                </c:pt>
                <c:pt idx="140">
                  <c:v>0.11985439733652281</c:v>
                </c:pt>
                <c:pt idx="141">
                  <c:v>0.13187592106008536</c:v>
                </c:pt>
                <c:pt idx="142">
                  <c:v>0.13007917323658755</c:v>
                </c:pt>
                <c:pt idx="143">
                  <c:v>0.16470007597623051</c:v>
                </c:pt>
                <c:pt idx="144">
                  <c:v>0.15557099955748549</c:v>
                </c:pt>
                <c:pt idx="145">
                  <c:v>0.15589049990474252</c:v>
                </c:pt>
                <c:pt idx="146">
                  <c:v>0.15629410429243132</c:v>
                </c:pt>
                <c:pt idx="147">
                  <c:v>5.3542932800297344E-2</c:v>
                </c:pt>
                <c:pt idx="148">
                  <c:v>0.21756293699868504</c:v>
                </c:pt>
                <c:pt idx="149">
                  <c:v>0.21821123513652863</c:v>
                </c:pt>
                <c:pt idx="150">
                  <c:v>0.21851481228062072</c:v>
                </c:pt>
                <c:pt idx="151">
                  <c:v>0.21905723076311073</c:v>
                </c:pt>
                <c:pt idx="152">
                  <c:v>0.21958579884470969</c:v>
                </c:pt>
                <c:pt idx="153">
                  <c:v>0.12493243377883465</c:v>
                </c:pt>
                <c:pt idx="154">
                  <c:v>8.4193235647360545E-2</c:v>
                </c:pt>
                <c:pt idx="155">
                  <c:v>0.17975020616580764</c:v>
                </c:pt>
                <c:pt idx="156">
                  <c:v>0.18035293403329344</c:v>
                </c:pt>
                <c:pt idx="157">
                  <c:v>0.18082054303190806</c:v>
                </c:pt>
                <c:pt idx="158">
                  <c:v>0.18122810261354499</c:v>
                </c:pt>
                <c:pt idx="159">
                  <c:v>0.15743222600643031</c:v>
                </c:pt>
                <c:pt idx="160">
                  <c:v>0.2534410661087852</c:v>
                </c:pt>
                <c:pt idx="161">
                  <c:v>0.25403250782905556</c:v>
                </c:pt>
                <c:pt idx="162">
                  <c:v>0.25486409884768418</c:v>
                </c:pt>
                <c:pt idx="163">
                  <c:v>0.25579048944302352</c:v>
                </c:pt>
                <c:pt idx="164">
                  <c:v>0.25688411406517148</c:v>
                </c:pt>
                <c:pt idx="165">
                  <c:v>0.25748923220418457</c:v>
                </c:pt>
                <c:pt idx="166">
                  <c:v>0.25810424205601645</c:v>
                </c:pt>
                <c:pt idx="167">
                  <c:v>4.2913093585944175E-2</c:v>
                </c:pt>
                <c:pt idx="168">
                  <c:v>0.125664975254446</c:v>
                </c:pt>
                <c:pt idx="169">
                  <c:v>0.21017124190977041</c:v>
                </c:pt>
                <c:pt idx="170">
                  <c:v>0.15089754893438861</c:v>
                </c:pt>
                <c:pt idx="171">
                  <c:v>0.18463811227295948</c:v>
                </c:pt>
                <c:pt idx="172">
                  <c:v>0.2031731543138619</c:v>
                </c:pt>
                <c:pt idx="173">
                  <c:v>0.18347996868011618</c:v>
                </c:pt>
                <c:pt idx="174">
                  <c:v>0.24010380563523515</c:v>
                </c:pt>
                <c:pt idx="175">
                  <c:v>0.26321592311217201</c:v>
                </c:pt>
                <c:pt idx="176">
                  <c:v>0.24286257615395812</c:v>
                </c:pt>
                <c:pt idx="177">
                  <c:v>0.20669742397980614</c:v>
                </c:pt>
                <c:pt idx="178">
                  <c:v>0.24289094626422222</c:v>
                </c:pt>
                <c:pt idx="179">
                  <c:v>0.23208525007504677</c:v>
                </c:pt>
                <c:pt idx="180">
                  <c:v>0.23291871014524615</c:v>
                </c:pt>
                <c:pt idx="181">
                  <c:v>0.23396886808901909</c:v>
                </c:pt>
                <c:pt idx="182">
                  <c:v>0.23491788987784262</c:v>
                </c:pt>
                <c:pt idx="183">
                  <c:v>0.23570590123682805</c:v>
                </c:pt>
                <c:pt idx="184">
                  <c:v>0.23641412161767128</c:v>
                </c:pt>
                <c:pt idx="185">
                  <c:v>0.2372749343450439</c:v>
                </c:pt>
                <c:pt idx="186">
                  <c:v>0.1866294584803192</c:v>
                </c:pt>
                <c:pt idx="187">
                  <c:v>0.20494835314210955</c:v>
                </c:pt>
                <c:pt idx="188">
                  <c:v>0.25639520968537027</c:v>
                </c:pt>
                <c:pt idx="189">
                  <c:v>0.35686792596102535</c:v>
                </c:pt>
                <c:pt idx="190">
                  <c:v>0.28274760543548377</c:v>
                </c:pt>
                <c:pt idx="191">
                  <c:v>0.28410813252645717</c:v>
                </c:pt>
                <c:pt idx="192">
                  <c:v>0.23451645044919711</c:v>
                </c:pt>
                <c:pt idx="193">
                  <c:v>0.27442471985705197</c:v>
                </c:pt>
                <c:pt idx="194">
                  <c:v>0.21993776481168911</c:v>
                </c:pt>
                <c:pt idx="195">
                  <c:v>0.14266563892115966</c:v>
                </c:pt>
                <c:pt idx="196">
                  <c:v>0.34342568020065578</c:v>
                </c:pt>
                <c:pt idx="197">
                  <c:v>0.30024342565422424</c:v>
                </c:pt>
                <c:pt idx="198">
                  <c:v>0.3011751813027238</c:v>
                </c:pt>
                <c:pt idx="199">
                  <c:v>0.3025905203062661</c:v>
                </c:pt>
                <c:pt idx="200">
                  <c:v>0.30422997617324282</c:v>
                </c:pt>
                <c:pt idx="201">
                  <c:v>0.30544266313824797</c:v>
                </c:pt>
                <c:pt idx="202">
                  <c:v>0.23285430071661342</c:v>
                </c:pt>
                <c:pt idx="203">
                  <c:v>6.8169996320996892E-2</c:v>
                </c:pt>
                <c:pt idx="204">
                  <c:v>0.28169004068137832</c:v>
                </c:pt>
                <c:pt idx="205">
                  <c:v>0.28277389126908409</c:v>
                </c:pt>
                <c:pt idx="206">
                  <c:v>0.28392438500909706</c:v>
                </c:pt>
                <c:pt idx="207">
                  <c:v>0.38286040159592927</c:v>
                </c:pt>
                <c:pt idx="208">
                  <c:v>0.3295241802338893</c:v>
                </c:pt>
                <c:pt idx="209">
                  <c:v>0.25600246401800819</c:v>
                </c:pt>
                <c:pt idx="210">
                  <c:v>0.24037752849135727</c:v>
                </c:pt>
                <c:pt idx="211">
                  <c:v>0.24183701717234526</c:v>
                </c:pt>
                <c:pt idx="212">
                  <c:v>0.24328618974830082</c:v>
                </c:pt>
                <c:pt idx="213">
                  <c:v>0.2444125601669429</c:v>
                </c:pt>
                <c:pt idx="214">
                  <c:v>0.24516299107122552</c:v>
                </c:pt>
                <c:pt idx="215">
                  <c:v>0.24625846042215055</c:v>
                </c:pt>
                <c:pt idx="216">
                  <c:v>0.24735418878041432</c:v>
                </c:pt>
                <c:pt idx="217">
                  <c:v>0.24885757711984183</c:v>
                </c:pt>
                <c:pt idx="218">
                  <c:v>0.2501742669671948</c:v>
                </c:pt>
                <c:pt idx="219">
                  <c:v>0.25134639805826342</c:v>
                </c:pt>
                <c:pt idx="220">
                  <c:v>0.23128929838554244</c:v>
                </c:pt>
                <c:pt idx="221">
                  <c:v>0.23293159684104359</c:v>
                </c:pt>
                <c:pt idx="222">
                  <c:v>0.23426068356532193</c:v>
                </c:pt>
                <c:pt idx="223">
                  <c:v>0.23569577955389828</c:v>
                </c:pt>
                <c:pt idx="224">
                  <c:v>0.23706681472597593</c:v>
                </c:pt>
                <c:pt idx="225">
                  <c:v>0.23845162029248707</c:v>
                </c:pt>
                <c:pt idx="226">
                  <c:v>0.23964230852424601</c:v>
                </c:pt>
                <c:pt idx="227">
                  <c:v>0.24100248276759256</c:v>
                </c:pt>
                <c:pt idx="228">
                  <c:v>0.24227806354968401</c:v>
                </c:pt>
                <c:pt idx="229">
                  <c:v>0.24328727317261062</c:v>
                </c:pt>
                <c:pt idx="230">
                  <c:v>0.20530521113883726</c:v>
                </c:pt>
                <c:pt idx="231">
                  <c:v>0.2063755801071317</c:v>
                </c:pt>
                <c:pt idx="232">
                  <c:v>0.20762404182200456</c:v>
                </c:pt>
                <c:pt idx="233">
                  <c:v>0.2086014107719576</c:v>
                </c:pt>
                <c:pt idx="234">
                  <c:v>0.20957242743284424</c:v>
                </c:pt>
                <c:pt idx="235">
                  <c:v>0.2107412444054757</c:v>
                </c:pt>
                <c:pt idx="236">
                  <c:v>0.21185974067810764</c:v>
                </c:pt>
                <c:pt idx="237">
                  <c:v>0.21300511122929605</c:v>
                </c:pt>
                <c:pt idx="238">
                  <c:v>0.2139233201303673</c:v>
                </c:pt>
                <c:pt idx="239">
                  <c:v>0.17771971646722501</c:v>
                </c:pt>
                <c:pt idx="240">
                  <c:v>0.17260691403956871</c:v>
                </c:pt>
                <c:pt idx="241">
                  <c:v>0.17346678189569342</c:v>
                </c:pt>
                <c:pt idx="242">
                  <c:v>0.17422021932371684</c:v>
                </c:pt>
                <c:pt idx="243">
                  <c:v>0.17490904606774377</c:v>
                </c:pt>
                <c:pt idx="244">
                  <c:v>0.17611459958656883</c:v>
                </c:pt>
                <c:pt idx="245">
                  <c:v>0.17730669872282853</c:v>
                </c:pt>
                <c:pt idx="246">
                  <c:v>0.17854843800855294</c:v>
                </c:pt>
                <c:pt idx="247">
                  <c:v>0.17966103095407818</c:v>
                </c:pt>
                <c:pt idx="248">
                  <c:v>0.18055706577230907</c:v>
                </c:pt>
                <c:pt idx="249">
                  <c:v>0.18150801302770775</c:v>
                </c:pt>
                <c:pt idx="250">
                  <c:v>0.15538087321181349</c:v>
                </c:pt>
                <c:pt idx="251">
                  <c:v>0.15650488053020484</c:v>
                </c:pt>
                <c:pt idx="252">
                  <c:v>0.15781805114614966</c:v>
                </c:pt>
                <c:pt idx="253">
                  <c:v>0.15896469330078464</c:v>
                </c:pt>
                <c:pt idx="254">
                  <c:v>0.16010471396673906</c:v>
                </c:pt>
                <c:pt idx="255">
                  <c:v>0.16097962438720953</c:v>
                </c:pt>
                <c:pt idx="256">
                  <c:v>0.22327913259181906</c:v>
                </c:pt>
                <c:pt idx="257">
                  <c:v>0.21838534116119412</c:v>
                </c:pt>
                <c:pt idx="258">
                  <c:v>0.18381689230730744</c:v>
                </c:pt>
                <c:pt idx="259">
                  <c:v>0.28451331911994626</c:v>
                </c:pt>
                <c:pt idx="260">
                  <c:v>0.21983110608571055</c:v>
                </c:pt>
                <c:pt idx="261">
                  <c:v>0.22097054561201934</c:v>
                </c:pt>
                <c:pt idx="262">
                  <c:v>0.22211004783401145</c:v>
                </c:pt>
                <c:pt idx="263">
                  <c:v>0.22349595571612563</c:v>
                </c:pt>
                <c:pt idx="264">
                  <c:v>0.22433873600699736</c:v>
                </c:pt>
                <c:pt idx="265">
                  <c:v>0.22539397165421127</c:v>
                </c:pt>
                <c:pt idx="266">
                  <c:v>0.22651609610435494</c:v>
                </c:pt>
                <c:pt idx="267">
                  <c:v>0.22752293547225008</c:v>
                </c:pt>
                <c:pt idx="268">
                  <c:v>0.22879218962010758</c:v>
                </c:pt>
                <c:pt idx="269">
                  <c:v>0.23021240238896942</c:v>
                </c:pt>
                <c:pt idx="270">
                  <c:v>0.19922021040309659</c:v>
                </c:pt>
                <c:pt idx="271">
                  <c:v>0.20150186783588322</c:v>
                </c:pt>
                <c:pt idx="272">
                  <c:v>0.20342565427867398</c:v>
                </c:pt>
                <c:pt idx="273">
                  <c:v>0.20544990390195064</c:v>
                </c:pt>
                <c:pt idx="274">
                  <c:v>0.20755414607160083</c:v>
                </c:pt>
                <c:pt idx="275">
                  <c:v>0.20990083368246618</c:v>
                </c:pt>
                <c:pt idx="276">
                  <c:v>0.21205528679492852</c:v>
                </c:pt>
                <c:pt idx="277">
                  <c:v>0.2142852480280264</c:v>
                </c:pt>
                <c:pt idx="278">
                  <c:v>0.21655572717019586</c:v>
                </c:pt>
                <c:pt idx="279">
                  <c:v>0.21878314126397547</c:v>
                </c:pt>
                <c:pt idx="280">
                  <c:v>0.12305222827340918</c:v>
                </c:pt>
                <c:pt idx="281">
                  <c:v>0.12404249584114524</c:v>
                </c:pt>
                <c:pt idx="282">
                  <c:v>0.12494743459865264</c:v>
                </c:pt>
                <c:pt idx="283">
                  <c:v>0.12548001706681461</c:v>
                </c:pt>
                <c:pt idx="284">
                  <c:v>0.12637588785144641</c:v>
                </c:pt>
                <c:pt idx="285">
                  <c:v>0.12734784693748447</c:v>
                </c:pt>
                <c:pt idx="286">
                  <c:v>0.12846643170346778</c:v>
                </c:pt>
                <c:pt idx="287">
                  <c:v>0.12949331236738507</c:v>
                </c:pt>
                <c:pt idx="288">
                  <c:v>0.13043810750430296</c:v>
                </c:pt>
                <c:pt idx="289">
                  <c:v>0.13134811646234906</c:v>
                </c:pt>
                <c:pt idx="290">
                  <c:v>0.17444973284932802</c:v>
                </c:pt>
                <c:pt idx="291">
                  <c:v>0.26119710704691784</c:v>
                </c:pt>
                <c:pt idx="292">
                  <c:v>0.26460802834332364</c:v>
                </c:pt>
                <c:pt idx="293">
                  <c:v>0.26799273131078138</c:v>
                </c:pt>
                <c:pt idx="294">
                  <c:v>0.27136142846740269</c:v>
                </c:pt>
                <c:pt idx="295">
                  <c:v>0.27487093315813016</c:v>
                </c:pt>
                <c:pt idx="296">
                  <c:v>0.27880939315048359</c:v>
                </c:pt>
                <c:pt idx="297">
                  <c:v>0.2825740621842483</c:v>
                </c:pt>
                <c:pt idx="298">
                  <c:v>0.2863915892317585</c:v>
                </c:pt>
                <c:pt idx="299">
                  <c:v>0.29005526047650088</c:v>
                </c:pt>
                <c:pt idx="300">
                  <c:v>0.29400261394529498</c:v>
                </c:pt>
                <c:pt idx="301">
                  <c:v>0.22757748794548452</c:v>
                </c:pt>
                <c:pt idx="302">
                  <c:v>0.23054659369707353</c:v>
                </c:pt>
                <c:pt idx="303">
                  <c:v>0.23346815527779952</c:v>
                </c:pt>
                <c:pt idx="304">
                  <c:v>0.2363280109796323</c:v>
                </c:pt>
                <c:pt idx="305">
                  <c:v>0.23965600127584885</c:v>
                </c:pt>
                <c:pt idx="306">
                  <c:v>0.24252150099542807</c:v>
                </c:pt>
                <c:pt idx="307">
                  <c:v>0.24561120568812383</c:v>
                </c:pt>
                <c:pt idx="308">
                  <c:v>0.24823676125101637</c:v>
                </c:pt>
                <c:pt idx="309">
                  <c:v>0.25069428755625051</c:v>
                </c:pt>
                <c:pt idx="310">
                  <c:v>0.25323025824792661</c:v>
                </c:pt>
                <c:pt idx="311">
                  <c:v>0.21463464808542093</c:v>
                </c:pt>
                <c:pt idx="312">
                  <c:v>0.21717158913065562</c:v>
                </c:pt>
                <c:pt idx="313">
                  <c:v>0.2195693188744508</c:v>
                </c:pt>
                <c:pt idx="314">
                  <c:v>0.22168250829285369</c:v>
                </c:pt>
                <c:pt idx="315">
                  <c:v>0.22412003296326893</c:v>
                </c:pt>
                <c:pt idx="316">
                  <c:v>0.22703491180087437</c:v>
                </c:pt>
                <c:pt idx="317">
                  <c:v>0.22982703649335759</c:v>
                </c:pt>
                <c:pt idx="318">
                  <c:v>0.23235427083592614</c:v>
                </c:pt>
                <c:pt idx="319">
                  <c:v>0.23440811325836639</c:v>
                </c:pt>
                <c:pt idx="320">
                  <c:v>0.25882010813273132</c:v>
                </c:pt>
                <c:pt idx="321">
                  <c:v>0.23460567318142012</c:v>
                </c:pt>
                <c:pt idx="322">
                  <c:v>0.23761762066416228</c:v>
                </c:pt>
                <c:pt idx="323">
                  <c:v>0.24041723742123272</c:v>
                </c:pt>
                <c:pt idx="324">
                  <c:v>0.2429188896577858</c:v>
                </c:pt>
                <c:pt idx="325">
                  <c:v>0.24580834362012435</c:v>
                </c:pt>
                <c:pt idx="326">
                  <c:v>0.24877963627856658</c:v>
                </c:pt>
                <c:pt idx="327">
                  <c:v>0.25170814120094953</c:v>
                </c:pt>
                <c:pt idx="328">
                  <c:v>0.25419405975541637</c:v>
                </c:pt>
                <c:pt idx="329">
                  <c:v>0.25694077613852584</c:v>
                </c:pt>
                <c:pt idx="330">
                  <c:v>0.25944316085749553</c:v>
                </c:pt>
                <c:pt idx="331">
                  <c:v>0.26172797572110118</c:v>
                </c:pt>
                <c:pt idx="332">
                  <c:v>0.18767176291049809</c:v>
                </c:pt>
                <c:pt idx="333">
                  <c:v>0.18898214526474122</c:v>
                </c:pt>
                <c:pt idx="334">
                  <c:v>0.19073996927305475</c:v>
                </c:pt>
                <c:pt idx="335">
                  <c:v>0.19257311243284547</c:v>
                </c:pt>
                <c:pt idx="336">
                  <c:v>0.1943785654340133</c:v>
                </c:pt>
                <c:pt idx="337">
                  <c:v>0.19596100231509017</c:v>
                </c:pt>
                <c:pt idx="338">
                  <c:v>0.19721894367475473</c:v>
                </c:pt>
                <c:pt idx="339">
                  <c:v>0.19932234627666134</c:v>
                </c:pt>
                <c:pt idx="340">
                  <c:v>0.20103659891178094</c:v>
                </c:pt>
                <c:pt idx="341">
                  <c:v>0.20332991805680212</c:v>
                </c:pt>
                <c:pt idx="342">
                  <c:v>0.25534786323108316</c:v>
                </c:pt>
                <c:pt idx="343">
                  <c:v>0.25678142336869642</c:v>
                </c:pt>
                <c:pt idx="344">
                  <c:v>0.25832215357657162</c:v>
                </c:pt>
                <c:pt idx="345">
                  <c:v>0.25952353554642366</c:v>
                </c:pt>
                <c:pt idx="346">
                  <c:v>0.26116079650459356</c:v>
                </c:pt>
                <c:pt idx="347">
                  <c:v>0.32696873634060736</c:v>
                </c:pt>
                <c:pt idx="348">
                  <c:v>0.38709920912656987</c:v>
                </c:pt>
                <c:pt idx="349">
                  <c:v>0.38887075423460704</c:v>
                </c:pt>
                <c:pt idx="350">
                  <c:v>0.39147739440478024</c:v>
                </c:pt>
                <c:pt idx="351">
                  <c:v>0.394212796851589</c:v>
                </c:pt>
                <c:pt idx="352">
                  <c:v>0.39660536705937111</c:v>
                </c:pt>
                <c:pt idx="353">
                  <c:v>0.39929701860682842</c:v>
                </c:pt>
                <c:pt idx="354">
                  <c:v>0.40134150246598038</c:v>
                </c:pt>
                <c:pt idx="355">
                  <c:v>0.21664892202923622</c:v>
                </c:pt>
                <c:pt idx="356">
                  <c:v>0.31880444590763385</c:v>
                </c:pt>
                <c:pt idx="357">
                  <c:v>0.27793552975351937</c:v>
                </c:pt>
                <c:pt idx="358">
                  <c:v>0.3139553725692496</c:v>
                </c:pt>
                <c:pt idx="359">
                  <c:v>0.31495622999573741</c:v>
                </c:pt>
                <c:pt idx="360">
                  <c:v>0.33328157664680597</c:v>
                </c:pt>
                <c:pt idx="361">
                  <c:v>0.28306523345983203</c:v>
                </c:pt>
                <c:pt idx="362">
                  <c:v>0.28449177050112379</c:v>
                </c:pt>
                <c:pt idx="363">
                  <c:v>0.28604789256963536</c:v>
                </c:pt>
                <c:pt idx="364">
                  <c:v>0.28707256729803166</c:v>
                </c:pt>
                <c:pt idx="365">
                  <c:v>0.31199400759892432</c:v>
                </c:pt>
                <c:pt idx="366">
                  <c:v>0.26365524246984628</c:v>
                </c:pt>
                <c:pt idx="367">
                  <c:v>0.26497554204425089</c:v>
                </c:pt>
                <c:pt idx="368">
                  <c:v>0.26608411133453869</c:v>
                </c:pt>
                <c:pt idx="369">
                  <c:v>0.26725861234802595</c:v>
                </c:pt>
                <c:pt idx="370">
                  <c:v>0.26841001560258115</c:v>
                </c:pt>
                <c:pt idx="371">
                  <c:v>0.26948618471408764</c:v>
                </c:pt>
                <c:pt idx="372">
                  <c:v>0.27078770337669422</c:v>
                </c:pt>
                <c:pt idx="373">
                  <c:v>0.2721981536692788</c:v>
                </c:pt>
                <c:pt idx="374">
                  <c:v>0.23157844813142101</c:v>
                </c:pt>
                <c:pt idx="375">
                  <c:v>0.21264056718053176</c:v>
                </c:pt>
                <c:pt idx="376">
                  <c:v>0.31977993717168163</c:v>
                </c:pt>
                <c:pt idx="377">
                  <c:v>0.32135038167502911</c:v>
                </c:pt>
                <c:pt idx="378">
                  <c:v>0.32265126373117436</c:v>
                </c:pt>
                <c:pt idx="379">
                  <c:v>0.3237223815481548</c:v>
                </c:pt>
                <c:pt idx="380">
                  <c:v>0.13862360315482403</c:v>
                </c:pt>
                <c:pt idx="381">
                  <c:v>0.24812168133590426</c:v>
                </c:pt>
                <c:pt idx="382">
                  <c:v>0.25078712740665854</c:v>
                </c:pt>
                <c:pt idx="383">
                  <c:v>0.13618235154023603</c:v>
                </c:pt>
                <c:pt idx="384">
                  <c:v>5.6936838748824714E-2</c:v>
                </c:pt>
                <c:pt idx="385">
                  <c:v>0.18357563122515408</c:v>
                </c:pt>
                <c:pt idx="386">
                  <c:v>0.13043508137877799</c:v>
                </c:pt>
                <c:pt idx="387">
                  <c:v>0.25879400599832664</c:v>
                </c:pt>
                <c:pt idx="388">
                  <c:v>0.10352762735911822</c:v>
                </c:pt>
                <c:pt idx="389">
                  <c:v>0.27089816221441243</c:v>
                </c:pt>
                <c:pt idx="390">
                  <c:v>0.16176143380434044</c:v>
                </c:pt>
                <c:pt idx="391">
                  <c:v>0.21050850958413256</c:v>
                </c:pt>
                <c:pt idx="392">
                  <c:v>0.21048749622559654</c:v>
                </c:pt>
                <c:pt idx="393">
                  <c:v>0.21050968948393187</c:v>
                </c:pt>
                <c:pt idx="394">
                  <c:v>0.21049939277306573</c:v>
                </c:pt>
                <c:pt idx="395">
                  <c:v>0.21056357055209429</c:v>
                </c:pt>
                <c:pt idx="396">
                  <c:v>0.21051784742300389</c:v>
                </c:pt>
                <c:pt idx="397">
                  <c:v>0.10363722440734195</c:v>
                </c:pt>
                <c:pt idx="398">
                  <c:v>0.42634975300554617</c:v>
                </c:pt>
                <c:pt idx="399">
                  <c:v>0.26145339817723867</c:v>
                </c:pt>
                <c:pt idx="400">
                  <c:v>0.10561674316246293</c:v>
                </c:pt>
                <c:pt idx="401">
                  <c:v>0.18931046421762715</c:v>
                </c:pt>
                <c:pt idx="402">
                  <c:v>0.2272038083701215</c:v>
                </c:pt>
                <c:pt idx="403">
                  <c:v>0.23483793016362614</c:v>
                </c:pt>
                <c:pt idx="404">
                  <c:v>0.23484975373042302</c:v>
                </c:pt>
                <c:pt idx="405">
                  <c:v>0.23486538652842956</c:v>
                </c:pt>
                <c:pt idx="406">
                  <c:v>0.23486452249977413</c:v>
                </c:pt>
                <c:pt idx="407">
                  <c:v>0.23486875445984687</c:v>
                </c:pt>
                <c:pt idx="408">
                  <c:v>0.23490098161619566</c:v>
                </c:pt>
                <c:pt idx="409">
                  <c:v>0.17610793412788661</c:v>
                </c:pt>
                <c:pt idx="410">
                  <c:v>7.2335653804292216E-2</c:v>
                </c:pt>
                <c:pt idx="411">
                  <c:v>0.29802729681134493</c:v>
                </c:pt>
                <c:pt idx="412">
                  <c:v>0.35208333586971929</c:v>
                </c:pt>
                <c:pt idx="413">
                  <c:v>0.17296202541295458</c:v>
                </c:pt>
                <c:pt idx="414">
                  <c:v>0.17301181655170211</c:v>
                </c:pt>
                <c:pt idx="415">
                  <c:v>0.12844013532160392</c:v>
                </c:pt>
                <c:pt idx="416">
                  <c:v>0.12049516940329145</c:v>
                </c:pt>
                <c:pt idx="417">
                  <c:v>8.9654232016241231E-2</c:v>
                </c:pt>
                <c:pt idx="418">
                  <c:v>9.3793683643714765E-2</c:v>
                </c:pt>
                <c:pt idx="419">
                  <c:v>0.11858498966241537</c:v>
                </c:pt>
                <c:pt idx="420">
                  <c:v>9.975878166114005E-2</c:v>
                </c:pt>
                <c:pt idx="421">
                  <c:v>0.16755260285468196</c:v>
                </c:pt>
                <c:pt idx="422">
                  <c:v>0.11807229547848994</c:v>
                </c:pt>
                <c:pt idx="423">
                  <c:v>7.1751225733648269E-2</c:v>
                </c:pt>
                <c:pt idx="424">
                  <c:v>0.10609972275124205</c:v>
                </c:pt>
                <c:pt idx="425">
                  <c:v>0.16389580471936235</c:v>
                </c:pt>
                <c:pt idx="426">
                  <c:v>0.13603969738384222</c:v>
                </c:pt>
                <c:pt idx="427">
                  <c:v>4.0240587509306792E-2</c:v>
                </c:pt>
                <c:pt idx="428">
                  <c:v>0.12046425084591274</c:v>
                </c:pt>
                <c:pt idx="429">
                  <c:v>7.7438668129531013E-2</c:v>
                </c:pt>
                <c:pt idx="430">
                  <c:v>6.6569856613967929E-2</c:v>
                </c:pt>
                <c:pt idx="431">
                  <c:v>0.12950422892537225</c:v>
                </c:pt>
                <c:pt idx="432">
                  <c:v>5.7720820422923362E-2</c:v>
                </c:pt>
                <c:pt idx="433">
                  <c:v>0.1265584763510671</c:v>
                </c:pt>
                <c:pt idx="434">
                  <c:v>0.12880635822353775</c:v>
                </c:pt>
                <c:pt idx="435">
                  <c:v>9.663924874647295E-2</c:v>
                </c:pt>
                <c:pt idx="436">
                  <c:v>9.6769768258527428E-2</c:v>
                </c:pt>
                <c:pt idx="437">
                  <c:v>9.6945860693428601E-2</c:v>
                </c:pt>
                <c:pt idx="438">
                  <c:v>0.11266125030439739</c:v>
                </c:pt>
                <c:pt idx="439">
                  <c:v>0.12785791416862169</c:v>
                </c:pt>
                <c:pt idx="440">
                  <c:v>0.11475918799518706</c:v>
                </c:pt>
                <c:pt idx="441">
                  <c:v>0.12291306361572911</c:v>
                </c:pt>
                <c:pt idx="442">
                  <c:v>0.1104960016421713</c:v>
                </c:pt>
                <c:pt idx="443">
                  <c:v>8.5104115401323205E-2</c:v>
                </c:pt>
                <c:pt idx="444">
                  <c:v>6.9455133737636968E-2</c:v>
                </c:pt>
                <c:pt idx="445">
                  <c:v>9.1124954708595329E-2</c:v>
                </c:pt>
                <c:pt idx="446">
                  <c:v>9.1232692785738381E-2</c:v>
                </c:pt>
                <c:pt idx="447">
                  <c:v>9.1327196861766061E-2</c:v>
                </c:pt>
                <c:pt idx="448">
                  <c:v>6.4932833860113379E-2</c:v>
                </c:pt>
                <c:pt idx="449">
                  <c:v>0.10305228330465456</c:v>
                </c:pt>
                <c:pt idx="450">
                  <c:v>0.10316315791626675</c:v>
                </c:pt>
                <c:pt idx="451">
                  <c:v>0.10327100970280428</c:v>
                </c:pt>
                <c:pt idx="452">
                  <c:v>0.10335941032609726</c:v>
                </c:pt>
                <c:pt idx="453">
                  <c:v>0.10347740218178401</c:v>
                </c:pt>
                <c:pt idx="454">
                  <c:v>0.10911173128860976</c:v>
                </c:pt>
                <c:pt idx="455">
                  <c:v>0.10488315113031878</c:v>
                </c:pt>
                <c:pt idx="456">
                  <c:v>0.10633763261105396</c:v>
                </c:pt>
                <c:pt idx="457">
                  <c:v>9.7816163071693163E-2</c:v>
                </c:pt>
                <c:pt idx="458">
                  <c:v>6.3054420175707532E-2</c:v>
                </c:pt>
                <c:pt idx="459">
                  <c:v>9.6332943794629297E-2</c:v>
                </c:pt>
                <c:pt idx="460">
                  <c:v>0.10348843732848767</c:v>
                </c:pt>
                <c:pt idx="461">
                  <c:v>0.10975929592211099</c:v>
                </c:pt>
                <c:pt idx="462">
                  <c:v>3.9915363114816985E-2</c:v>
                </c:pt>
                <c:pt idx="463">
                  <c:v>3.850425420644546E-2</c:v>
                </c:pt>
                <c:pt idx="464">
                  <c:v>0.10716261599610608</c:v>
                </c:pt>
                <c:pt idx="465">
                  <c:v>5.6207671607801567E-2</c:v>
                </c:pt>
                <c:pt idx="466">
                  <c:v>9.0189567895618383E-2</c:v>
                </c:pt>
                <c:pt idx="467">
                  <c:v>7.3507286063655558E-2</c:v>
                </c:pt>
                <c:pt idx="468">
                  <c:v>0.10657512962788071</c:v>
                </c:pt>
                <c:pt idx="469">
                  <c:v>0.10681762156506894</c:v>
                </c:pt>
                <c:pt idx="470">
                  <c:v>0.10701651560756255</c:v>
                </c:pt>
                <c:pt idx="471">
                  <c:v>5.9897046651890898E-2</c:v>
                </c:pt>
                <c:pt idx="472">
                  <c:v>9.0942228651858331E-2</c:v>
                </c:pt>
                <c:pt idx="473">
                  <c:v>6.4998755987693432E-2</c:v>
                </c:pt>
                <c:pt idx="474">
                  <c:v>0.12308280215900547</c:v>
                </c:pt>
                <c:pt idx="475">
                  <c:v>0.11056135642231249</c:v>
                </c:pt>
                <c:pt idx="476">
                  <c:v>9.1848064577883901E-2</c:v>
                </c:pt>
                <c:pt idx="477">
                  <c:v>0.11231911090299472</c:v>
                </c:pt>
                <c:pt idx="478">
                  <c:v>0.10824791350132093</c:v>
                </c:pt>
                <c:pt idx="479">
                  <c:v>0.11658746845875359</c:v>
                </c:pt>
                <c:pt idx="480">
                  <c:v>0.14900944385399512</c:v>
                </c:pt>
                <c:pt idx="481">
                  <c:v>9.3772547420695684E-2</c:v>
                </c:pt>
                <c:pt idx="482">
                  <c:v>6.3454851057399994E-2</c:v>
                </c:pt>
                <c:pt idx="483">
                  <c:v>6.3500769110769101E-2</c:v>
                </c:pt>
                <c:pt idx="484">
                  <c:v>5.7428128582938109E-2</c:v>
                </c:pt>
                <c:pt idx="485">
                  <c:v>8.9200225671259389E-2</c:v>
                </c:pt>
                <c:pt idx="486">
                  <c:v>6.331974205477095E-2</c:v>
                </c:pt>
                <c:pt idx="487">
                  <c:v>0.12482097354435839</c:v>
                </c:pt>
                <c:pt idx="488">
                  <c:v>0.108404789962902</c:v>
                </c:pt>
                <c:pt idx="489">
                  <c:v>0.13995417516615102</c:v>
                </c:pt>
                <c:pt idx="490">
                  <c:v>7.3676623030820496E-2</c:v>
                </c:pt>
                <c:pt idx="491">
                  <c:v>0.13701105325678217</c:v>
                </c:pt>
                <c:pt idx="492">
                  <c:v>0.18375256268347953</c:v>
                </c:pt>
                <c:pt idx="493">
                  <c:v>0.15765472579449527</c:v>
                </c:pt>
                <c:pt idx="494">
                  <c:v>8.2758435061989308E-2</c:v>
                </c:pt>
                <c:pt idx="495">
                  <c:v>7.7090138982217976E-2</c:v>
                </c:pt>
                <c:pt idx="496">
                  <c:v>0.18960130638531658</c:v>
                </c:pt>
                <c:pt idx="497">
                  <c:v>0.15197993865806328</c:v>
                </c:pt>
                <c:pt idx="498">
                  <c:v>5.6509497850398278E-2</c:v>
                </c:pt>
                <c:pt idx="499">
                  <c:v>5.6786614832451121E-2</c:v>
                </c:pt>
                <c:pt idx="500">
                  <c:v>9.4928798488993882E-2</c:v>
                </c:pt>
                <c:pt idx="501">
                  <c:v>0.21615969065378143</c:v>
                </c:pt>
                <c:pt idx="502">
                  <c:v>9.9797288256937011E-2</c:v>
                </c:pt>
                <c:pt idx="503">
                  <c:v>0.16819606352188321</c:v>
                </c:pt>
                <c:pt idx="504">
                  <c:v>0.15237797407751569</c:v>
                </c:pt>
                <c:pt idx="505">
                  <c:v>0.17801769137853632</c:v>
                </c:pt>
                <c:pt idx="506">
                  <c:v>9.2710384169633814E-2</c:v>
                </c:pt>
                <c:pt idx="507">
                  <c:v>0.15591566174949051</c:v>
                </c:pt>
                <c:pt idx="508">
                  <c:v>0.22993256363939782</c:v>
                </c:pt>
                <c:pt idx="509">
                  <c:v>0.19266382491762751</c:v>
                </c:pt>
                <c:pt idx="510">
                  <c:v>0.12515321642860522</c:v>
                </c:pt>
                <c:pt idx="511">
                  <c:v>0.17979928617875207</c:v>
                </c:pt>
                <c:pt idx="512">
                  <c:v>0.11193818390745303</c:v>
                </c:pt>
                <c:pt idx="513">
                  <c:v>0.23394898617883203</c:v>
                </c:pt>
                <c:pt idx="514">
                  <c:v>0.26075968446606262</c:v>
                </c:pt>
                <c:pt idx="515">
                  <c:v>0.21995889867615256</c:v>
                </c:pt>
                <c:pt idx="516">
                  <c:v>0.20558671319661562</c:v>
                </c:pt>
                <c:pt idx="517">
                  <c:v>0.19320709790336096</c:v>
                </c:pt>
                <c:pt idx="518">
                  <c:v>0.2125066757809832</c:v>
                </c:pt>
                <c:pt idx="519">
                  <c:v>0.10500933990772224</c:v>
                </c:pt>
                <c:pt idx="520">
                  <c:v>0.19775400725845721</c:v>
                </c:pt>
                <c:pt idx="521">
                  <c:v>0.17804362049117603</c:v>
                </c:pt>
                <c:pt idx="522">
                  <c:v>0.2059105641429434</c:v>
                </c:pt>
                <c:pt idx="523">
                  <c:v>0.23683578495951407</c:v>
                </c:pt>
                <c:pt idx="524">
                  <c:v>0.23747240220696145</c:v>
                </c:pt>
                <c:pt idx="525">
                  <c:v>0.23803714307535051</c:v>
                </c:pt>
                <c:pt idx="526">
                  <c:v>0.23866490948198696</c:v>
                </c:pt>
                <c:pt idx="527">
                  <c:v>0.2396153263891535</c:v>
                </c:pt>
                <c:pt idx="528">
                  <c:v>0.24019324408169454</c:v>
                </c:pt>
                <c:pt idx="529">
                  <c:v>0.24100242049681059</c:v>
                </c:pt>
                <c:pt idx="530">
                  <c:v>0.24192994436475326</c:v>
                </c:pt>
                <c:pt idx="531">
                  <c:v>0.24276998872312394</c:v>
                </c:pt>
                <c:pt idx="532">
                  <c:v>0.24357542995771927</c:v>
                </c:pt>
                <c:pt idx="533">
                  <c:v>0.22357663129290042</c:v>
                </c:pt>
                <c:pt idx="534">
                  <c:v>0.22411428188297675</c:v>
                </c:pt>
                <c:pt idx="535">
                  <c:v>0.22474685743726505</c:v>
                </c:pt>
                <c:pt idx="536">
                  <c:v>0.22534975338013047</c:v>
                </c:pt>
                <c:pt idx="537">
                  <c:v>0.2259971796854767</c:v>
                </c:pt>
                <c:pt idx="538">
                  <c:v>0.22683737604961007</c:v>
                </c:pt>
                <c:pt idx="539">
                  <c:v>0.22786325325917145</c:v>
                </c:pt>
                <c:pt idx="540">
                  <c:v>0.18624081363220468</c:v>
                </c:pt>
                <c:pt idx="541">
                  <c:v>0.16393288196350753</c:v>
                </c:pt>
                <c:pt idx="542">
                  <c:v>0.27335428412558194</c:v>
                </c:pt>
                <c:pt idx="543">
                  <c:v>0.27530463193929283</c:v>
                </c:pt>
                <c:pt idx="544">
                  <c:v>0.29557872801069268</c:v>
                </c:pt>
                <c:pt idx="545">
                  <c:v>0.29701529170462726</c:v>
                </c:pt>
                <c:pt idx="546">
                  <c:v>0.23481007048519087</c:v>
                </c:pt>
                <c:pt idx="547">
                  <c:v>0.24422998454112821</c:v>
                </c:pt>
                <c:pt idx="548">
                  <c:v>0.20429362696127032</c:v>
                </c:pt>
                <c:pt idx="549">
                  <c:v>0.19981306626477605</c:v>
                </c:pt>
                <c:pt idx="550">
                  <c:v>0.26914417750057262</c:v>
                </c:pt>
                <c:pt idx="551">
                  <c:v>0.26994377350667964</c:v>
                </c:pt>
                <c:pt idx="552">
                  <c:v>0.27078485169336453</c:v>
                </c:pt>
                <c:pt idx="553">
                  <c:v>0.27208299184123719</c:v>
                </c:pt>
                <c:pt idx="554">
                  <c:v>0.27323295412505372</c:v>
                </c:pt>
                <c:pt idx="555">
                  <c:v>0.27442741903492107</c:v>
                </c:pt>
                <c:pt idx="556">
                  <c:v>0.16484858661691318</c:v>
                </c:pt>
                <c:pt idx="557">
                  <c:v>0.1849030609832488</c:v>
                </c:pt>
                <c:pt idx="558">
                  <c:v>0.3230628681807412</c:v>
                </c:pt>
                <c:pt idx="559">
                  <c:v>0.30141662859544943</c:v>
                </c:pt>
                <c:pt idx="560">
                  <c:v>0.30274175619527471</c:v>
                </c:pt>
                <c:pt idx="561">
                  <c:v>0.30395121989985036</c:v>
                </c:pt>
                <c:pt idx="562">
                  <c:v>0.30480750031943782</c:v>
                </c:pt>
                <c:pt idx="563">
                  <c:v>0.30564123222492046</c:v>
                </c:pt>
                <c:pt idx="564">
                  <c:v>0.30729887450533316</c:v>
                </c:pt>
                <c:pt idx="565">
                  <c:v>0.26269247324245348</c:v>
                </c:pt>
                <c:pt idx="566">
                  <c:v>0.11344490083520113</c:v>
                </c:pt>
                <c:pt idx="567">
                  <c:v>0.33811347549232101</c:v>
                </c:pt>
                <c:pt idx="568">
                  <c:v>0.29961454089616252</c:v>
                </c:pt>
                <c:pt idx="569">
                  <c:v>0.29454226047728566</c:v>
                </c:pt>
                <c:pt idx="570">
                  <c:v>0.25099702823747161</c:v>
                </c:pt>
                <c:pt idx="571">
                  <c:v>0.24081463971515363</c:v>
                </c:pt>
                <c:pt idx="572">
                  <c:v>0.32244360478074291</c:v>
                </c:pt>
                <c:pt idx="573">
                  <c:v>0.32386579820970096</c:v>
                </c:pt>
                <c:pt idx="574">
                  <c:v>0.32516316523901168</c:v>
                </c:pt>
                <c:pt idx="575">
                  <c:v>0.32642714958969349</c:v>
                </c:pt>
                <c:pt idx="576">
                  <c:v>0.3128240924018465</c:v>
                </c:pt>
                <c:pt idx="577">
                  <c:v>0.26859312568288113</c:v>
                </c:pt>
                <c:pt idx="578">
                  <c:v>0.18915285699194517</c:v>
                </c:pt>
                <c:pt idx="579">
                  <c:v>0.24662725357148266</c:v>
                </c:pt>
                <c:pt idx="580">
                  <c:v>0.24712883594580415</c:v>
                </c:pt>
                <c:pt idx="581">
                  <c:v>0.26495212814378011</c:v>
                </c:pt>
                <c:pt idx="582">
                  <c:v>0.25834095559652015</c:v>
                </c:pt>
                <c:pt idx="583">
                  <c:v>0.25952026615954399</c:v>
                </c:pt>
                <c:pt idx="584">
                  <c:v>0.26081522778529942</c:v>
                </c:pt>
                <c:pt idx="585">
                  <c:v>0.26199499305487378</c:v>
                </c:pt>
                <c:pt idx="586">
                  <c:v>0.26323000644449673</c:v>
                </c:pt>
                <c:pt idx="587">
                  <c:v>0.26464385057374151</c:v>
                </c:pt>
                <c:pt idx="588">
                  <c:v>0.26571498158757684</c:v>
                </c:pt>
                <c:pt idx="589">
                  <c:v>0.26673705514861201</c:v>
                </c:pt>
                <c:pt idx="590">
                  <c:v>0.26766269476403159</c:v>
                </c:pt>
                <c:pt idx="591">
                  <c:v>0.26866074507005416</c:v>
                </c:pt>
                <c:pt idx="592">
                  <c:v>0.24583854319280418</c:v>
                </c:pt>
                <c:pt idx="593">
                  <c:v>0.24687305547817967</c:v>
                </c:pt>
                <c:pt idx="594">
                  <c:v>0.24798254453562291</c:v>
                </c:pt>
                <c:pt idx="595">
                  <c:v>0.24940115338819635</c:v>
                </c:pt>
                <c:pt idx="596">
                  <c:v>0.15176531168088514</c:v>
                </c:pt>
                <c:pt idx="597">
                  <c:v>0.1802823733984758</c:v>
                </c:pt>
                <c:pt idx="598">
                  <c:v>0.21386915617123814</c:v>
                </c:pt>
                <c:pt idx="599">
                  <c:v>0.29444422365969697</c:v>
                </c:pt>
                <c:pt idx="600">
                  <c:v>0.30972547897042479</c:v>
                </c:pt>
                <c:pt idx="601">
                  <c:v>0.33346224849768796</c:v>
                </c:pt>
                <c:pt idx="602">
                  <c:v>0.22380787160322285</c:v>
                </c:pt>
                <c:pt idx="603">
                  <c:v>0.32482971683495265</c:v>
                </c:pt>
                <c:pt idx="604">
                  <c:v>0.3259204259813594</c:v>
                </c:pt>
                <c:pt idx="605">
                  <c:v>0.3388811786943875</c:v>
                </c:pt>
                <c:pt idx="606">
                  <c:v>0.26201612453027356</c:v>
                </c:pt>
                <c:pt idx="607">
                  <c:v>0.26287935432361742</c:v>
                </c:pt>
                <c:pt idx="608">
                  <c:v>0.26367511661008808</c:v>
                </c:pt>
                <c:pt idx="609">
                  <c:v>0.26451012543569302</c:v>
                </c:pt>
                <c:pt idx="610">
                  <c:v>0.26541825242680345</c:v>
                </c:pt>
                <c:pt idx="611">
                  <c:v>0.26665980113733823</c:v>
                </c:pt>
                <c:pt idx="612">
                  <c:v>0.26809839262839658</c:v>
                </c:pt>
                <c:pt idx="613">
                  <c:v>0.26914971300064322</c:v>
                </c:pt>
                <c:pt idx="614">
                  <c:v>0.27010337492303105</c:v>
                </c:pt>
                <c:pt idx="615">
                  <c:v>0.27082832764033649</c:v>
                </c:pt>
                <c:pt idx="616">
                  <c:v>0.21317849537964528</c:v>
                </c:pt>
                <c:pt idx="617">
                  <c:v>0.21398381461336613</c:v>
                </c:pt>
                <c:pt idx="618">
                  <c:v>0.21525770570301223</c:v>
                </c:pt>
                <c:pt idx="619">
                  <c:v>0.2164439536586035</c:v>
                </c:pt>
                <c:pt idx="620">
                  <c:v>0.21757460476821613</c:v>
                </c:pt>
                <c:pt idx="621">
                  <c:v>0.12448708068533654</c:v>
                </c:pt>
                <c:pt idx="622">
                  <c:v>0.1827570246281644</c:v>
                </c:pt>
                <c:pt idx="623">
                  <c:v>0.12122291954444257</c:v>
                </c:pt>
                <c:pt idx="624">
                  <c:v>0.19859802023944034</c:v>
                </c:pt>
                <c:pt idx="625">
                  <c:v>0.23806003212190568</c:v>
                </c:pt>
                <c:pt idx="626">
                  <c:v>0.16356341114688669</c:v>
                </c:pt>
                <c:pt idx="627">
                  <c:v>0.20045893092117792</c:v>
                </c:pt>
                <c:pt idx="628">
                  <c:v>0.20102854160306571</c:v>
                </c:pt>
                <c:pt idx="629">
                  <c:v>0.20171465364047977</c:v>
                </c:pt>
                <c:pt idx="630">
                  <c:v>0.20250946252514851</c:v>
                </c:pt>
                <c:pt idx="631">
                  <c:v>0.20342848879720349</c:v>
                </c:pt>
                <c:pt idx="632">
                  <c:v>0.20412338057515275</c:v>
                </c:pt>
                <c:pt idx="633">
                  <c:v>0.20535309317401665</c:v>
                </c:pt>
                <c:pt idx="634">
                  <c:v>0.20666562430625512</c:v>
                </c:pt>
                <c:pt idx="635">
                  <c:v>0.20787143828987331</c:v>
                </c:pt>
                <c:pt idx="636">
                  <c:v>0.20993885129665452</c:v>
                </c:pt>
                <c:pt idx="637">
                  <c:v>0.16290755374395696</c:v>
                </c:pt>
                <c:pt idx="638">
                  <c:v>0.16446066048106714</c:v>
                </c:pt>
                <c:pt idx="639">
                  <c:v>0.16609872110526069</c:v>
                </c:pt>
                <c:pt idx="640">
                  <c:v>0.16760340799655241</c:v>
                </c:pt>
                <c:pt idx="641">
                  <c:v>0.16916292485003925</c:v>
                </c:pt>
                <c:pt idx="642">
                  <c:v>0.17094447565538995</c:v>
                </c:pt>
                <c:pt idx="643">
                  <c:v>0.17274337108976723</c:v>
                </c:pt>
                <c:pt idx="644">
                  <c:v>0.17456410430352262</c:v>
                </c:pt>
                <c:pt idx="645">
                  <c:v>0.17660757531023077</c:v>
                </c:pt>
                <c:pt idx="646">
                  <c:v>0.17853445796082804</c:v>
                </c:pt>
                <c:pt idx="647">
                  <c:v>0.16969074834590581</c:v>
                </c:pt>
                <c:pt idx="648">
                  <c:v>0.13872356587681109</c:v>
                </c:pt>
                <c:pt idx="649">
                  <c:v>0.15286631407109594</c:v>
                </c:pt>
                <c:pt idx="650">
                  <c:v>0.15463142699339277</c:v>
                </c:pt>
                <c:pt idx="651">
                  <c:v>0.15650909502405616</c:v>
                </c:pt>
                <c:pt idx="652">
                  <c:v>0.15846683782388823</c:v>
                </c:pt>
                <c:pt idx="653">
                  <c:v>0.1605052615550922</c:v>
                </c:pt>
                <c:pt idx="654">
                  <c:v>0.16266739981300266</c:v>
                </c:pt>
                <c:pt idx="655">
                  <c:v>0.16484784456156212</c:v>
                </c:pt>
                <c:pt idx="656">
                  <c:v>0.16681047961028278</c:v>
                </c:pt>
                <c:pt idx="657">
                  <c:v>0.16901434293359291</c:v>
                </c:pt>
                <c:pt idx="658">
                  <c:v>0.17119119293631144</c:v>
                </c:pt>
                <c:pt idx="659">
                  <c:v>0.17454422576658679</c:v>
                </c:pt>
                <c:pt idx="660">
                  <c:v>0.11201083119716773</c:v>
                </c:pt>
                <c:pt idx="661">
                  <c:v>0.12039151941046625</c:v>
                </c:pt>
                <c:pt idx="662">
                  <c:v>0.12213497943717264</c:v>
                </c:pt>
                <c:pt idx="663">
                  <c:v>0.12373318912342859</c:v>
                </c:pt>
                <c:pt idx="664">
                  <c:v>0.12531899234148067</c:v>
                </c:pt>
                <c:pt idx="665">
                  <c:v>0.12626412750790936</c:v>
                </c:pt>
                <c:pt idx="666">
                  <c:v>0.12705451505777518</c:v>
                </c:pt>
                <c:pt idx="667">
                  <c:v>0.1276522477598524</c:v>
                </c:pt>
                <c:pt idx="668">
                  <c:v>0.12898715606013261</c:v>
                </c:pt>
                <c:pt idx="669">
                  <c:v>0.13070459450592803</c:v>
                </c:pt>
                <c:pt idx="670">
                  <c:v>0.13254657146879384</c:v>
                </c:pt>
                <c:pt idx="671">
                  <c:v>8.2248818720299419E-2</c:v>
                </c:pt>
                <c:pt idx="672">
                  <c:v>8.286151603329385E-2</c:v>
                </c:pt>
                <c:pt idx="673">
                  <c:v>0.12013179348666593</c:v>
                </c:pt>
                <c:pt idx="674">
                  <c:v>0.13609096111465602</c:v>
                </c:pt>
                <c:pt idx="675">
                  <c:v>0.13810711517089982</c:v>
                </c:pt>
                <c:pt idx="676">
                  <c:v>0.14003225201334502</c:v>
                </c:pt>
                <c:pt idx="677">
                  <c:v>0.14173133884490419</c:v>
                </c:pt>
                <c:pt idx="678">
                  <c:v>0.14360576229562239</c:v>
                </c:pt>
                <c:pt idx="679">
                  <c:v>0.14562136257769071</c:v>
                </c:pt>
                <c:pt idx="680">
                  <c:v>0.14751430520878911</c:v>
                </c:pt>
                <c:pt idx="681">
                  <c:v>0.14958325381037207</c:v>
                </c:pt>
                <c:pt idx="682">
                  <c:v>0.15180862249931484</c:v>
                </c:pt>
                <c:pt idx="683">
                  <c:v>0.15352369056463061</c:v>
                </c:pt>
                <c:pt idx="684">
                  <c:v>0.12571760785040542</c:v>
                </c:pt>
                <c:pt idx="685">
                  <c:v>0.12735014214903401</c:v>
                </c:pt>
                <c:pt idx="686">
                  <c:v>0.12902484592957739</c:v>
                </c:pt>
                <c:pt idx="687">
                  <c:v>0.13061205143834265</c:v>
                </c:pt>
                <c:pt idx="688">
                  <c:v>0.13214949597574494</c:v>
                </c:pt>
                <c:pt idx="689">
                  <c:v>0.13376781587996381</c:v>
                </c:pt>
                <c:pt idx="690">
                  <c:v>0.13550653030245166</c:v>
                </c:pt>
                <c:pt idx="691">
                  <c:v>0.13725227963097328</c:v>
                </c:pt>
                <c:pt idx="692">
                  <c:v>0.13906914537554402</c:v>
                </c:pt>
                <c:pt idx="693">
                  <c:v>0.15435550812205642</c:v>
                </c:pt>
                <c:pt idx="694">
                  <c:v>0.27546766201969214</c:v>
                </c:pt>
                <c:pt idx="695">
                  <c:v>0.27834045329591361</c:v>
                </c:pt>
                <c:pt idx="696">
                  <c:v>0.28188672754217253</c:v>
                </c:pt>
                <c:pt idx="697">
                  <c:v>0.28522416231893477</c:v>
                </c:pt>
                <c:pt idx="698">
                  <c:v>0.28872075430825817</c:v>
                </c:pt>
                <c:pt idx="699">
                  <c:v>0.29218070842582006</c:v>
                </c:pt>
                <c:pt idx="700">
                  <c:v>0.29559387462168496</c:v>
                </c:pt>
                <c:pt idx="701">
                  <c:v>0.29933616363639737</c:v>
                </c:pt>
                <c:pt idx="702">
                  <c:v>0.30270021922302137</c:v>
                </c:pt>
                <c:pt idx="703">
                  <c:v>0.3063410155745997</c:v>
                </c:pt>
                <c:pt idx="704">
                  <c:v>0.24139394473678574</c:v>
                </c:pt>
                <c:pt idx="705">
                  <c:v>0.2439332839095027</c:v>
                </c:pt>
                <c:pt idx="706">
                  <c:v>0.24644472702271317</c:v>
                </c:pt>
                <c:pt idx="707">
                  <c:v>0.24759736385574108</c:v>
                </c:pt>
                <c:pt idx="708">
                  <c:v>0.24902816680154943</c:v>
                </c:pt>
                <c:pt idx="709">
                  <c:v>0.29711495004169042</c:v>
                </c:pt>
                <c:pt idx="710">
                  <c:v>0.22683721117925981</c:v>
                </c:pt>
                <c:pt idx="711">
                  <c:v>0.21855099979671472</c:v>
                </c:pt>
                <c:pt idx="712">
                  <c:v>0.22386498366472984</c:v>
                </c:pt>
                <c:pt idx="713">
                  <c:v>0.18523958920992462</c:v>
                </c:pt>
                <c:pt idx="714">
                  <c:v>0.19187163316633971</c:v>
                </c:pt>
                <c:pt idx="715">
                  <c:v>0.19683731685885292</c:v>
                </c:pt>
                <c:pt idx="716">
                  <c:v>0.19750396897085942</c:v>
                </c:pt>
                <c:pt idx="717">
                  <c:v>0.19838572024170614</c:v>
                </c:pt>
                <c:pt idx="718">
                  <c:v>0.19900450016457152</c:v>
                </c:pt>
                <c:pt idx="719">
                  <c:v>0.19971132692973295</c:v>
                </c:pt>
                <c:pt idx="720">
                  <c:v>0.21642323882751102</c:v>
                </c:pt>
                <c:pt idx="721">
                  <c:v>0.257736974590492</c:v>
                </c:pt>
                <c:pt idx="722">
                  <c:v>0.25900637779620878</c:v>
                </c:pt>
                <c:pt idx="723">
                  <c:v>0.26018707740012925</c:v>
                </c:pt>
                <c:pt idx="724">
                  <c:v>0.26134586206378574</c:v>
                </c:pt>
                <c:pt idx="725">
                  <c:v>0.26208402296675265</c:v>
                </c:pt>
                <c:pt idx="726">
                  <c:v>0.26324080496220109</c:v>
                </c:pt>
                <c:pt idx="727">
                  <c:v>0.26398469954401355</c:v>
                </c:pt>
                <c:pt idx="728">
                  <c:v>0.26462550713654759</c:v>
                </c:pt>
                <c:pt idx="729">
                  <c:v>8.2154480080850897E-2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99104"/>
        <c:axId val="202392128"/>
      </c:lineChart>
      <c:lineChart>
        <c:grouping val="standard"/>
        <c:varyColors val="0"/>
        <c:ser>
          <c:idx val="3"/>
          <c:order val="3"/>
          <c:tx>
            <c:strRef>
              <c:f>TEST1year!$D$2</c:f>
              <c:strCache>
                <c:ptCount val="1"/>
                <c:pt idx="0">
                  <c:v>SM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TEST1year!$D$3:$D$732</c:f>
              <c:numCache>
                <c:formatCode>General</c:formatCode>
                <c:ptCount val="730"/>
                <c:pt idx="0">
                  <c:v>0.19873820528800001</c:v>
                </c:pt>
                <c:pt idx="1">
                  <c:v>0.19767890027000001</c:v>
                </c:pt>
                <c:pt idx="2">
                  <c:v>0.19667410289199999</c:v>
                </c:pt>
                <c:pt idx="3">
                  <c:v>0.19544428709799999</c:v>
                </c:pt>
                <c:pt idx="4">
                  <c:v>0.19401788829800001</c:v>
                </c:pt>
                <c:pt idx="5">
                  <c:v>0.192660216824</c:v>
                </c:pt>
                <c:pt idx="6">
                  <c:v>0.19177321363800001</c:v>
                </c:pt>
                <c:pt idx="7">
                  <c:v>0.19089337060799999</c:v>
                </c:pt>
                <c:pt idx="8">
                  <c:v>0.216408057371</c:v>
                </c:pt>
                <c:pt idx="9">
                  <c:v>0.215606985261</c:v>
                </c:pt>
                <c:pt idx="10">
                  <c:v>0.215496377362</c:v>
                </c:pt>
                <c:pt idx="11">
                  <c:v>0.22074035526999999</c:v>
                </c:pt>
                <c:pt idx="12">
                  <c:v>0.219644692345</c:v>
                </c:pt>
                <c:pt idx="13">
                  <c:v>0.217790059644</c:v>
                </c:pt>
                <c:pt idx="14">
                  <c:v>0.216512343972</c:v>
                </c:pt>
                <c:pt idx="15">
                  <c:v>0.215395571285</c:v>
                </c:pt>
                <c:pt idx="16">
                  <c:v>0.23674089646300001</c:v>
                </c:pt>
                <c:pt idx="17">
                  <c:v>0.234372533163</c:v>
                </c:pt>
                <c:pt idx="18">
                  <c:v>0.23280975693299999</c:v>
                </c:pt>
                <c:pt idx="19">
                  <c:v>0.23427230616700001</c:v>
                </c:pt>
                <c:pt idx="20">
                  <c:v>0.23301694872500001</c:v>
                </c:pt>
                <c:pt idx="21">
                  <c:v>0.235658426689</c:v>
                </c:pt>
                <c:pt idx="22">
                  <c:v>0.234299097372</c:v>
                </c:pt>
                <c:pt idx="23">
                  <c:v>0.23244047409599999</c:v>
                </c:pt>
                <c:pt idx="24">
                  <c:v>0.23060846024699999</c:v>
                </c:pt>
                <c:pt idx="25">
                  <c:v>0.229488107888</c:v>
                </c:pt>
                <c:pt idx="26">
                  <c:v>0.25877512998399999</c:v>
                </c:pt>
                <c:pt idx="27">
                  <c:v>0.35357418238299998</c:v>
                </c:pt>
                <c:pt idx="28">
                  <c:v>0.35120904997399999</c:v>
                </c:pt>
                <c:pt idx="29">
                  <c:v>0.39962841737799998</c:v>
                </c:pt>
                <c:pt idx="30">
                  <c:v>0.38920609685500002</c:v>
                </c:pt>
                <c:pt idx="31">
                  <c:v>0.38119544075900003</c:v>
                </c:pt>
                <c:pt idx="32">
                  <c:v>0.37305152500700001</c:v>
                </c:pt>
                <c:pt idx="33">
                  <c:v>0.375068006324</c:v>
                </c:pt>
                <c:pt idx="34">
                  <c:v>0.36916032692700002</c:v>
                </c:pt>
                <c:pt idx="35">
                  <c:v>0.363922953785</c:v>
                </c:pt>
                <c:pt idx="36">
                  <c:v>0.35871457177999999</c:v>
                </c:pt>
                <c:pt idx="37">
                  <c:v>0.35429496670900001</c:v>
                </c:pt>
                <c:pt idx="38">
                  <c:v>0.35080713941800001</c:v>
                </c:pt>
                <c:pt idx="39">
                  <c:v>0.34862350955499999</c:v>
                </c:pt>
                <c:pt idx="40">
                  <c:v>0.346548769117</c:v>
                </c:pt>
                <c:pt idx="41">
                  <c:v>0.34442217426600003</c:v>
                </c:pt>
                <c:pt idx="42">
                  <c:v>0.34780522878499998</c:v>
                </c:pt>
                <c:pt idx="43">
                  <c:v>0.34663432766300001</c:v>
                </c:pt>
                <c:pt idx="44">
                  <c:v>0.34604795533499999</c:v>
                </c:pt>
                <c:pt idx="45">
                  <c:v>0.344755057576</c:v>
                </c:pt>
                <c:pt idx="46">
                  <c:v>0.34279187419700002</c:v>
                </c:pt>
                <c:pt idx="47">
                  <c:v>0.340575680188</c:v>
                </c:pt>
                <c:pt idx="48">
                  <c:v>0.33932659975700002</c:v>
                </c:pt>
                <c:pt idx="49">
                  <c:v>0.40969530442500002</c:v>
                </c:pt>
                <c:pt idx="50">
                  <c:v>0.40893027947799998</c:v>
                </c:pt>
                <c:pt idx="51">
                  <c:v>0.408710777719</c:v>
                </c:pt>
                <c:pt idx="52">
                  <c:v>0.40917152890199998</c:v>
                </c:pt>
                <c:pt idx="53">
                  <c:v>0.40752744609899999</c:v>
                </c:pt>
                <c:pt idx="54">
                  <c:v>0.40786287522100001</c:v>
                </c:pt>
                <c:pt idx="55">
                  <c:v>0.40775652008800001</c:v>
                </c:pt>
                <c:pt idx="56">
                  <c:v>0.40840453492000001</c:v>
                </c:pt>
                <c:pt idx="57">
                  <c:v>0.40846461750000002</c:v>
                </c:pt>
                <c:pt idx="58">
                  <c:v>0.40829977931299999</c:v>
                </c:pt>
                <c:pt idx="59">
                  <c:v>0.40627471748499999</c:v>
                </c:pt>
                <c:pt idx="60">
                  <c:v>0.396338814235</c:v>
                </c:pt>
                <c:pt idx="61">
                  <c:v>0.38807348426499999</c:v>
                </c:pt>
                <c:pt idx="62">
                  <c:v>0.409063771972</c:v>
                </c:pt>
                <c:pt idx="63">
                  <c:v>0.40811115336499998</c:v>
                </c:pt>
                <c:pt idx="64">
                  <c:v>0.40853691142600002</c:v>
                </c:pt>
                <c:pt idx="65">
                  <c:v>0.40913308167500001</c:v>
                </c:pt>
                <c:pt idx="66">
                  <c:v>0.39920258722700003</c:v>
                </c:pt>
                <c:pt idx="67">
                  <c:v>0.39009033509500002</c:v>
                </c:pt>
                <c:pt idx="68">
                  <c:v>0.38267323912399998</c:v>
                </c:pt>
                <c:pt idx="69">
                  <c:v>0.37625543278099999</c:v>
                </c:pt>
                <c:pt idx="70">
                  <c:v>0.370776370483</c:v>
                </c:pt>
                <c:pt idx="71">
                  <c:v>0.36634248098599997</c:v>
                </c:pt>
                <c:pt idx="72">
                  <c:v>0.362563651165</c:v>
                </c:pt>
                <c:pt idx="73">
                  <c:v>0.359535815087</c:v>
                </c:pt>
                <c:pt idx="74">
                  <c:v>0.357046866282</c:v>
                </c:pt>
                <c:pt idx="75">
                  <c:v>0.35493371369799998</c:v>
                </c:pt>
                <c:pt idx="76">
                  <c:v>0.35297988741699998</c:v>
                </c:pt>
                <c:pt idx="77">
                  <c:v>0.35075294841600002</c:v>
                </c:pt>
                <c:pt idx="78">
                  <c:v>0.34892008999399998</c:v>
                </c:pt>
                <c:pt idx="79">
                  <c:v>0.34819420034199999</c:v>
                </c:pt>
                <c:pt idx="80">
                  <c:v>0.34688520407200002</c:v>
                </c:pt>
                <c:pt idx="81">
                  <c:v>0.34535653077599998</c:v>
                </c:pt>
                <c:pt idx="82">
                  <c:v>0.34406052967099998</c:v>
                </c:pt>
                <c:pt idx="83">
                  <c:v>0.34303213009700001</c:v>
                </c:pt>
                <c:pt idx="84">
                  <c:v>0.34232164735199999</c:v>
                </c:pt>
                <c:pt idx="85">
                  <c:v>0.350934737399</c:v>
                </c:pt>
                <c:pt idx="86">
                  <c:v>0.37856581689000002</c:v>
                </c:pt>
                <c:pt idx="87">
                  <c:v>0.37314066060500001</c:v>
                </c:pt>
                <c:pt idx="88">
                  <c:v>0.368266640177</c:v>
                </c:pt>
                <c:pt idx="89">
                  <c:v>0.36436970131000002</c:v>
                </c:pt>
                <c:pt idx="90">
                  <c:v>0.361297895393</c:v>
                </c:pt>
                <c:pt idx="91">
                  <c:v>0.35868200915100001</c:v>
                </c:pt>
                <c:pt idx="92">
                  <c:v>0.35623758771000003</c:v>
                </c:pt>
                <c:pt idx="93">
                  <c:v>0.35383434030400002</c:v>
                </c:pt>
                <c:pt idx="94">
                  <c:v>0.35191118359099999</c:v>
                </c:pt>
                <c:pt idx="95">
                  <c:v>0.35009496889699998</c:v>
                </c:pt>
                <c:pt idx="96">
                  <c:v>0.348465121785</c:v>
                </c:pt>
                <c:pt idx="97">
                  <c:v>0.36115920811000002</c:v>
                </c:pt>
                <c:pt idx="98">
                  <c:v>0.35864977122000002</c:v>
                </c:pt>
                <c:pt idx="99">
                  <c:v>0.35515160716999999</c:v>
                </c:pt>
                <c:pt idx="100">
                  <c:v>0.35266536035200002</c:v>
                </c:pt>
                <c:pt idx="101">
                  <c:v>0.351330692635</c:v>
                </c:pt>
                <c:pt idx="102">
                  <c:v>0.34925944646399998</c:v>
                </c:pt>
                <c:pt idx="103">
                  <c:v>0.34813980811700002</c:v>
                </c:pt>
                <c:pt idx="104">
                  <c:v>0.34824458627900001</c:v>
                </c:pt>
                <c:pt idx="105">
                  <c:v>0.35123991554200001</c:v>
                </c:pt>
                <c:pt idx="106">
                  <c:v>0.373826198035</c:v>
                </c:pt>
                <c:pt idx="107">
                  <c:v>0.36990911742900001</c:v>
                </c:pt>
                <c:pt idx="108">
                  <c:v>0.36608669860199999</c:v>
                </c:pt>
                <c:pt idx="109">
                  <c:v>0.36233109688300003</c:v>
                </c:pt>
                <c:pt idx="110">
                  <c:v>0.35876060701099999</c:v>
                </c:pt>
                <c:pt idx="111">
                  <c:v>0.35518876390499998</c:v>
                </c:pt>
                <c:pt idx="112">
                  <c:v>0.35260601623299997</c:v>
                </c:pt>
                <c:pt idx="113">
                  <c:v>0.35165256278899998</c:v>
                </c:pt>
                <c:pt idx="114">
                  <c:v>0.34936509645699998</c:v>
                </c:pt>
                <c:pt idx="115">
                  <c:v>0.34800705437200002</c:v>
                </c:pt>
                <c:pt idx="116">
                  <c:v>0.346519497979</c:v>
                </c:pt>
                <c:pt idx="117">
                  <c:v>0.345508268003</c:v>
                </c:pt>
                <c:pt idx="118">
                  <c:v>0.345178480377</c:v>
                </c:pt>
                <c:pt idx="119">
                  <c:v>0.34418792356299999</c:v>
                </c:pt>
                <c:pt idx="120">
                  <c:v>0.40939232813799997</c:v>
                </c:pt>
                <c:pt idx="121">
                  <c:v>0.40387433378600002</c:v>
                </c:pt>
                <c:pt idx="122">
                  <c:v>0.393436960063</c:v>
                </c:pt>
                <c:pt idx="123">
                  <c:v>0.38368040018999999</c:v>
                </c:pt>
                <c:pt idx="124">
                  <c:v>0.37671584949199999</c:v>
                </c:pt>
                <c:pt idx="125">
                  <c:v>0.40790263913399999</c:v>
                </c:pt>
                <c:pt idx="126">
                  <c:v>0.402673422881</c:v>
                </c:pt>
                <c:pt idx="127">
                  <c:v>0.39381266922800001</c:v>
                </c:pt>
                <c:pt idx="128">
                  <c:v>0.38468310187999999</c:v>
                </c:pt>
                <c:pt idx="129">
                  <c:v>0.37681622196199999</c:v>
                </c:pt>
                <c:pt idx="130">
                  <c:v>0.36957131458699999</c:v>
                </c:pt>
                <c:pt idx="131">
                  <c:v>0.36557102077699999</c:v>
                </c:pt>
                <c:pt idx="132">
                  <c:v>0.360141984892</c:v>
                </c:pt>
                <c:pt idx="133">
                  <c:v>0.35492047079</c:v>
                </c:pt>
                <c:pt idx="134">
                  <c:v>0.35089489865500001</c:v>
                </c:pt>
                <c:pt idx="135">
                  <c:v>0.34826009725399998</c:v>
                </c:pt>
                <c:pt idx="136">
                  <c:v>0.34497299320699998</c:v>
                </c:pt>
                <c:pt idx="137">
                  <c:v>0.34280611760899998</c:v>
                </c:pt>
                <c:pt idx="138">
                  <c:v>0.34189878334000001</c:v>
                </c:pt>
                <c:pt idx="139">
                  <c:v>0.34007686848599999</c:v>
                </c:pt>
                <c:pt idx="140">
                  <c:v>0.35836280665800002</c:v>
                </c:pt>
                <c:pt idx="141">
                  <c:v>0.38637107899899997</c:v>
                </c:pt>
                <c:pt idx="142">
                  <c:v>0.37940240318399998</c:v>
                </c:pt>
                <c:pt idx="143">
                  <c:v>0.373861822555</c:v>
                </c:pt>
                <c:pt idx="144">
                  <c:v>0.368399161734</c:v>
                </c:pt>
                <c:pt idx="145">
                  <c:v>0.36438695142100003</c:v>
                </c:pt>
                <c:pt idx="146">
                  <c:v>0.35973079328300001</c:v>
                </c:pt>
                <c:pt idx="147">
                  <c:v>0.35777214661599999</c:v>
                </c:pt>
                <c:pt idx="148">
                  <c:v>0.35480341123699999</c:v>
                </c:pt>
                <c:pt idx="149">
                  <c:v>0.35025630877699998</c:v>
                </c:pt>
                <c:pt idx="150">
                  <c:v>0.34823931149999998</c:v>
                </c:pt>
                <c:pt idx="151">
                  <c:v>0.34478991015299998</c:v>
                </c:pt>
                <c:pt idx="152">
                  <c:v>0.34159783754599998</c:v>
                </c:pt>
                <c:pt idx="153">
                  <c:v>0.34010391278800001</c:v>
                </c:pt>
                <c:pt idx="154">
                  <c:v>0.38100525728599999</c:v>
                </c:pt>
                <c:pt idx="155">
                  <c:v>0.37433789164499998</c:v>
                </c:pt>
                <c:pt idx="156">
                  <c:v>0.36718019599899998</c:v>
                </c:pt>
                <c:pt idx="157">
                  <c:v>0.36227759495900003</c:v>
                </c:pt>
                <c:pt idx="158">
                  <c:v>0.35834980326799998</c:v>
                </c:pt>
                <c:pt idx="159">
                  <c:v>0.35512860067699997</c:v>
                </c:pt>
                <c:pt idx="160">
                  <c:v>0.35153953374800001</c:v>
                </c:pt>
                <c:pt idx="161">
                  <c:v>0.34812680696800002</c:v>
                </c:pt>
                <c:pt idx="162">
                  <c:v>0.34362326904000001</c:v>
                </c:pt>
                <c:pt idx="163">
                  <c:v>0.33894833063399998</c:v>
                </c:pt>
                <c:pt idx="164">
                  <c:v>0.333815384173</c:v>
                </c:pt>
                <c:pt idx="165">
                  <c:v>0.33112940379200001</c:v>
                </c:pt>
                <c:pt idx="166">
                  <c:v>0.32849908353399998</c:v>
                </c:pt>
                <c:pt idx="167">
                  <c:v>0.357732632868</c:v>
                </c:pt>
                <c:pt idx="168">
                  <c:v>0.38886623036099999</c:v>
                </c:pt>
                <c:pt idx="169">
                  <c:v>0.38051219093499999</c:v>
                </c:pt>
                <c:pt idx="170">
                  <c:v>0.38939081135699999</c:v>
                </c:pt>
                <c:pt idx="171">
                  <c:v>0.39430223747199999</c:v>
                </c:pt>
                <c:pt idx="172">
                  <c:v>0.38470995501100003</c:v>
                </c:pt>
                <c:pt idx="173">
                  <c:v>0.40747901831799999</c:v>
                </c:pt>
                <c:pt idx="174">
                  <c:v>0.39571720393299997</c:v>
                </c:pt>
                <c:pt idx="175">
                  <c:v>0.38432867532800002</c:v>
                </c:pt>
                <c:pt idx="176">
                  <c:v>0.37586843430799999</c:v>
                </c:pt>
                <c:pt idx="177">
                  <c:v>0.36789749163399998</c:v>
                </c:pt>
                <c:pt idx="178">
                  <c:v>0.36036922007700001</c:v>
                </c:pt>
                <c:pt idx="179">
                  <c:v>0.35317897749999999</c:v>
                </c:pt>
                <c:pt idx="180">
                  <c:v>0.34787327832300002</c:v>
                </c:pt>
                <c:pt idx="181">
                  <c:v>0.34177111136999999</c:v>
                </c:pt>
                <c:pt idx="182">
                  <c:v>0.33670448787099999</c:v>
                </c:pt>
                <c:pt idx="183">
                  <c:v>0.332764425478</c:v>
                </c:pt>
                <c:pt idx="184">
                  <c:v>0.32940150869099999</c:v>
                </c:pt>
                <c:pt idx="185">
                  <c:v>0.32551374580600001</c:v>
                </c:pt>
                <c:pt idx="186">
                  <c:v>0.33292369295200003</c:v>
                </c:pt>
                <c:pt idx="187">
                  <c:v>0.33115712654099999</c:v>
                </c:pt>
                <c:pt idx="188">
                  <c:v>0.32725960842200003</c:v>
                </c:pt>
                <c:pt idx="189">
                  <c:v>0.32223804193400002</c:v>
                </c:pt>
                <c:pt idx="190">
                  <c:v>0.318022545499</c:v>
                </c:pt>
                <c:pt idx="191">
                  <c:v>0.31357107647100002</c:v>
                </c:pt>
                <c:pt idx="192">
                  <c:v>0.31023518566300001</c:v>
                </c:pt>
                <c:pt idx="193">
                  <c:v>0.30549110513299998</c:v>
                </c:pt>
                <c:pt idx="194">
                  <c:v>0.30175981688499998</c:v>
                </c:pt>
                <c:pt idx="195">
                  <c:v>0.33170813237199998</c:v>
                </c:pt>
                <c:pt idx="196">
                  <c:v>0.32674090092800001</c:v>
                </c:pt>
                <c:pt idx="197">
                  <c:v>0.32290313026900003</c:v>
                </c:pt>
                <c:pt idx="198">
                  <c:v>0.31983089997399999</c:v>
                </c:pt>
                <c:pt idx="199">
                  <c:v>0.31538857849800001</c:v>
                </c:pt>
                <c:pt idx="200">
                  <c:v>0.31054143130799999</c:v>
                </c:pt>
                <c:pt idx="201">
                  <c:v>0.30713824740200002</c:v>
                </c:pt>
                <c:pt idx="202">
                  <c:v>0.30489365995200002</c:v>
                </c:pt>
                <c:pt idx="203">
                  <c:v>0.319999705799</c:v>
                </c:pt>
                <c:pt idx="204">
                  <c:v>0.31833707995400001</c:v>
                </c:pt>
                <c:pt idx="205">
                  <c:v>0.31474426213599999</c:v>
                </c:pt>
                <c:pt idx="206">
                  <c:v>0.311103562271</c:v>
                </c:pt>
                <c:pt idx="207">
                  <c:v>0.305853171639</c:v>
                </c:pt>
                <c:pt idx="208">
                  <c:v>0.30128764384599999</c:v>
                </c:pt>
                <c:pt idx="209">
                  <c:v>0.29820287585600003</c:v>
                </c:pt>
                <c:pt idx="210">
                  <c:v>0.29333827891499997</c:v>
                </c:pt>
                <c:pt idx="211">
                  <c:v>0.28907352414499998</c:v>
                </c:pt>
                <c:pt idx="212">
                  <c:v>0.28504573770300001</c:v>
                </c:pt>
                <c:pt idx="213">
                  <c:v>0.28204477642499998</c:v>
                </c:pt>
                <c:pt idx="214">
                  <c:v>0.280103926728</c:v>
                </c:pt>
                <c:pt idx="215">
                  <c:v>0.27734965023699998</c:v>
                </c:pt>
                <c:pt idx="216">
                  <c:v>0.274683118261</c:v>
                </c:pt>
                <c:pt idx="217">
                  <c:v>0.27115856812099998</c:v>
                </c:pt>
                <c:pt idx="218">
                  <c:v>0.26819030493200002</c:v>
                </c:pt>
                <c:pt idx="219">
                  <c:v>0.26563480335799999</c:v>
                </c:pt>
                <c:pt idx="220">
                  <c:v>0.26224563148699997</c:v>
                </c:pt>
                <c:pt idx="221">
                  <c:v>0.25862696521700002</c:v>
                </c:pt>
                <c:pt idx="222">
                  <c:v>0.25581185406500001</c:v>
                </c:pt>
                <c:pt idx="223">
                  <c:v>0.25287839749399998</c:v>
                </c:pt>
                <c:pt idx="224">
                  <c:v>0.25017256759399997</c:v>
                </c:pt>
                <c:pt idx="225">
                  <c:v>0.247529723901</c:v>
                </c:pt>
                <c:pt idx="226">
                  <c:v>0.24532584195599999</c:v>
                </c:pt>
                <c:pt idx="227">
                  <c:v>0.24288166949100001</c:v>
                </c:pt>
                <c:pt idx="228">
                  <c:v>0.24065711363100001</c:v>
                </c:pt>
                <c:pt idx="229">
                  <c:v>0.23894132117299999</c:v>
                </c:pt>
                <c:pt idx="230">
                  <c:v>0.23692193997</c:v>
                </c:pt>
                <c:pt idx="231">
                  <c:v>0.23486262353599999</c:v>
                </c:pt>
                <c:pt idx="232">
                  <c:v>0.23252948045800001</c:v>
                </c:pt>
                <c:pt idx="233">
                  <c:v>0.23075234837399999</c:v>
                </c:pt>
                <c:pt idx="234">
                  <c:v>0.22902789056200001</c:v>
                </c:pt>
                <c:pt idx="235">
                  <c:v>0.227004317058</c:v>
                </c:pt>
                <c:pt idx="236">
                  <c:v>0.225119014619</c:v>
                </c:pt>
                <c:pt idx="237">
                  <c:v>0.22323804740600001</c:v>
                </c:pt>
                <c:pt idx="238">
                  <c:v>0.22176499677100001</c:v>
                </c:pt>
                <c:pt idx="239">
                  <c:v>0.220240149256</c:v>
                </c:pt>
                <c:pt idx="240">
                  <c:v>0.218495379681</c:v>
                </c:pt>
                <c:pt idx="241">
                  <c:v>0.21688297128</c:v>
                </c:pt>
                <c:pt idx="242">
                  <c:v>0.21550039444399999</c:v>
                </c:pt>
                <c:pt idx="243">
                  <c:v>0.21426031473000001</c:v>
                </c:pt>
                <c:pt idx="244">
                  <c:v>0.212143019352</c:v>
                </c:pt>
                <c:pt idx="245">
                  <c:v>0.210113000346</c:v>
                </c:pt>
                <c:pt idx="246">
                  <c:v>0.20806255623</c:v>
                </c:pt>
                <c:pt idx="247">
                  <c:v>0.20627841661400001</c:v>
                </c:pt>
                <c:pt idx="248">
                  <c:v>0.204876511358</c:v>
                </c:pt>
                <c:pt idx="249">
                  <c:v>0.203421568168</c:v>
                </c:pt>
                <c:pt idx="250">
                  <c:v>0.201486925777</c:v>
                </c:pt>
                <c:pt idx="251">
                  <c:v>0.199577013065</c:v>
                </c:pt>
                <c:pt idx="252">
                  <c:v>0.19741839654099999</c:v>
                </c:pt>
                <c:pt idx="253">
                  <c:v>0.19559455404100001</c:v>
                </c:pt>
                <c:pt idx="254">
                  <c:v>0.19383500029100001</c:v>
                </c:pt>
                <c:pt idx="255">
                  <c:v>0.192519504338</c:v>
                </c:pt>
                <c:pt idx="256">
                  <c:v>0.23226125918900001</c:v>
                </c:pt>
                <c:pt idx="257">
                  <c:v>0.23060214715399999</c:v>
                </c:pt>
                <c:pt idx="258">
                  <c:v>0.27268174490500002</c:v>
                </c:pt>
                <c:pt idx="259">
                  <c:v>0.31242790197699999</c:v>
                </c:pt>
                <c:pt idx="260">
                  <c:v>0.30699646927699997</c:v>
                </c:pt>
                <c:pt idx="261">
                  <c:v>0.30276732480099999</c:v>
                </c:pt>
                <c:pt idx="262">
                  <c:v>0.29874808031799999</c:v>
                </c:pt>
                <c:pt idx="263">
                  <c:v>0.29411213106599998</c:v>
                </c:pt>
                <c:pt idx="264">
                  <c:v>0.29141568647900001</c:v>
                </c:pt>
                <c:pt idx="265">
                  <c:v>0.28815904672699999</c:v>
                </c:pt>
                <c:pt idx="266">
                  <c:v>0.28483089148399998</c:v>
                </c:pt>
                <c:pt idx="267">
                  <c:v>0.28195413741999997</c:v>
                </c:pt>
                <c:pt idx="268">
                  <c:v>0.27846396132099999</c:v>
                </c:pt>
                <c:pt idx="269">
                  <c:v>0.27472491731400001</c:v>
                </c:pt>
                <c:pt idx="270">
                  <c:v>0.27138455379900001</c:v>
                </c:pt>
                <c:pt idx="271">
                  <c:v>0.26507452023200001</c:v>
                </c:pt>
                <c:pt idx="272">
                  <c:v>0.26010618909599997</c:v>
                </c:pt>
                <c:pt idx="273">
                  <c:v>0.25518590335699998</c:v>
                </c:pt>
                <c:pt idx="274">
                  <c:v>0.25037046528099999</c:v>
                </c:pt>
                <c:pt idx="275">
                  <c:v>0.24532243070099999</c:v>
                </c:pt>
                <c:pt idx="276">
                  <c:v>0.240957076672</c:v>
                </c:pt>
                <c:pt idx="277">
                  <c:v>0.23668391864999999</c:v>
                </c:pt>
                <c:pt idx="278">
                  <c:v>0.232566228721</c:v>
                </c:pt>
                <c:pt idx="279">
                  <c:v>0.22873534520399999</c:v>
                </c:pt>
                <c:pt idx="280">
                  <c:v>0.22516841949399999</c:v>
                </c:pt>
                <c:pt idx="281">
                  <c:v>0.22238462751599999</c:v>
                </c:pt>
                <c:pt idx="282">
                  <c:v>0.219932360045</c:v>
                </c:pt>
                <c:pt idx="283">
                  <c:v>0.218528035615</c:v>
                </c:pt>
                <c:pt idx="284">
                  <c:v>0.21622782909900001</c:v>
                </c:pt>
                <c:pt idx="285">
                  <c:v>0.213816231399</c:v>
                </c:pt>
                <c:pt idx="286">
                  <c:v>0.21114298009099999</c:v>
                </c:pt>
                <c:pt idx="287">
                  <c:v>0.20877969521</c:v>
                </c:pt>
                <c:pt idx="288">
                  <c:v>0.206677914543</c:v>
                </c:pt>
                <c:pt idx="289">
                  <c:v>0.204716022552</c:v>
                </c:pt>
                <c:pt idx="290">
                  <c:v>0.21251787253599999</c:v>
                </c:pt>
                <c:pt idx="291">
                  <c:v>0.208836384864</c:v>
                </c:pt>
                <c:pt idx="292">
                  <c:v>0.205118947903</c:v>
                </c:pt>
                <c:pt idx="293">
                  <c:v>0.20163171288500001</c:v>
                </c:pt>
                <c:pt idx="294">
                  <c:v>0.19834416509700001</c:v>
                </c:pt>
                <c:pt idx="295">
                  <c:v>0.195098190477</c:v>
                </c:pt>
                <c:pt idx="296">
                  <c:v>0.191655507207</c:v>
                </c:pt>
                <c:pt idx="297">
                  <c:v>0.18854660245800001</c:v>
                </c:pt>
                <c:pt idx="298">
                  <c:v>0.18556107677399999</c:v>
                </c:pt>
                <c:pt idx="299">
                  <c:v>0.18284208799900001</c:v>
                </c:pt>
                <c:pt idx="300">
                  <c:v>0.18006090615100001</c:v>
                </c:pt>
                <c:pt idx="301">
                  <c:v>0.177418100913</c:v>
                </c:pt>
                <c:pt idx="302">
                  <c:v>0.174949190102</c:v>
                </c:pt>
                <c:pt idx="303">
                  <c:v>0.17263630217500001</c:v>
                </c:pt>
                <c:pt idx="304">
                  <c:v>0.17047669193199999</c:v>
                </c:pt>
                <c:pt idx="305">
                  <c:v>0.16808482321599999</c:v>
                </c:pt>
                <c:pt idx="306">
                  <c:v>0.16612297122200001</c:v>
                </c:pt>
                <c:pt idx="307">
                  <c:v>0.16410215437600001</c:v>
                </c:pt>
                <c:pt idx="308">
                  <c:v>0.16245740445599999</c:v>
                </c:pt>
                <c:pt idx="309">
                  <c:v>0.16097488652399999</c:v>
                </c:pt>
                <c:pt idx="310">
                  <c:v>0.15949984270100001</c:v>
                </c:pt>
                <c:pt idx="311">
                  <c:v>0.157840521485</c:v>
                </c:pt>
                <c:pt idx="312">
                  <c:v>0.15621784584000001</c:v>
                </c:pt>
                <c:pt idx="313">
                  <c:v>0.154745851657</c:v>
                </c:pt>
                <c:pt idx="314">
                  <c:v>0.153495589574</c:v>
                </c:pt>
                <c:pt idx="315">
                  <c:v>0.15210539716099999</c:v>
                </c:pt>
                <c:pt idx="316">
                  <c:v>0.15051212213599999</c:v>
                </c:pt>
                <c:pt idx="317">
                  <c:v>0.149052534141</c:v>
                </c:pt>
                <c:pt idx="318">
                  <c:v>0.14778439065000001</c:v>
                </c:pt>
                <c:pt idx="319">
                  <c:v>0.146788996033</c:v>
                </c:pt>
                <c:pt idx="320">
                  <c:v>0.175456267459</c:v>
                </c:pt>
                <c:pt idx="321">
                  <c:v>0.18061191213200001</c:v>
                </c:pt>
                <c:pt idx="322">
                  <c:v>0.178171815569</c:v>
                </c:pt>
                <c:pt idx="323">
                  <c:v>0.17591193500300001</c:v>
                </c:pt>
                <c:pt idx="324">
                  <c:v>0.173976783297</c:v>
                </c:pt>
                <c:pt idx="325">
                  <c:v>0.171834560287</c:v>
                </c:pt>
                <c:pt idx="326">
                  <c:v>0.169729251006</c:v>
                </c:pt>
                <c:pt idx="327">
                  <c:v>0.167745069537</c:v>
                </c:pt>
                <c:pt idx="328">
                  <c:v>0.16612738932400001</c:v>
                </c:pt>
                <c:pt idx="329">
                  <c:v>0.164407201162</c:v>
                </c:pt>
                <c:pt idx="330">
                  <c:v>0.162898276354</c:v>
                </c:pt>
                <c:pt idx="331">
                  <c:v>0.16156664489200001</c:v>
                </c:pt>
                <c:pt idx="332">
                  <c:v>0.16049299944100001</c:v>
                </c:pt>
                <c:pt idx="333">
                  <c:v>0.15947790402100001</c:v>
                </c:pt>
                <c:pt idx="334">
                  <c:v>0.158155831059</c:v>
                </c:pt>
                <c:pt idx="335">
                  <c:v>0.156823418154</c:v>
                </c:pt>
                <c:pt idx="336">
                  <c:v>0.15555520325399999</c:v>
                </c:pt>
                <c:pt idx="337">
                  <c:v>0.15447801729300001</c:v>
                </c:pt>
                <c:pt idx="338">
                  <c:v>0.15364373634</c:v>
                </c:pt>
                <c:pt idx="339">
                  <c:v>0.152290525462</c:v>
                </c:pt>
                <c:pt idx="340">
                  <c:v>0.15122475562000001</c:v>
                </c:pt>
                <c:pt idx="341">
                  <c:v>0.149848508095</c:v>
                </c:pt>
                <c:pt idx="342">
                  <c:v>0.14922041688099999</c:v>
                </c:pt>
                <c:pt idx="343">
                  <c:v>0.14856449376799999</c:v>
                </c:pt>
                <c:pt idx="344">
                  <c:v>0.14787378884300001</c:v>
                </c:pt>
                <c:pt idx="345">
                  <c:v>0.14734519421799999</c:v>
                </c:pt>
                <c:pt idx="346">
                  <c:v>0.14663852077299999</c:v>
                </c:pt>
                <c:pt idx="347">
                  <c:v>0.14986981985</c:v>
                </c:pt>
                <c:pt idx="348">
                  <c:v>0.14931293039499999</c:v>
                </c:pt>
                <c:pt idx="349">
                  <c:v>0.148776206326</c:v>
                </c:pt>
                <c:pt idx="350">
                  <c:v>0.14800198868799999</c:v>
                </c:pt>
                <c:pt idx="351">
                  <c:v>0.14720881560499999</c:v>
                </c:pt>
                <c:pt idx="352">
                  <c:v>0.146530741489</c:v>
                </c:pt>
                <c:pt idx="353">
                  <c:v>0.14578485775700001</c:v>
                </c:pt>
                <c:pt idx="354">
                  <c:v>0.145229966037</c:v>
                </c:pt>
                <c:pt idx="355">
                  <c:v>0.20191059067700001</c:v>
                </c:pt>
                <c:pt idx="356">
                  <c:v>0.20045331669499999</c:v>
                </c:pt>
                <c:pt idx="357">
                  <c:v>0.20339779534899999</c:v>
                </c:pt>
                <c:pt idx="358">
                  <c:v>0.20204266376499999</c:v>
                </c:pt>
                <c:pt idx="359">
                  <c:v>0.2006717442</c:v>
                </c:pt>
                <c:pt idx="360">
                  <c:v>0.19914672272600001</c:v>
                </c:pt>
                <c:pt idx="361">
                  <c:v>0.197713658338</c:v>
                </c:pt>
                <c:pt idx="362">
                  <c:v>0.19643799345900001</c:v>
                </c:pt>
                <c:pt idx="363">
                  <c:v>0.19507673477599999</c:v>
                </c:pt>
                <c:pt idx="364">
                  <c:v>0.194197126163</c:v>
                </c:pt>
                <c:pt idx="365">
                  <c:v>0.19280281386000001</c:v>
                </c:pt>
                <c:pt idx="366">
                  <c:v>0.19172906220399999</c:v>
                </c:pt>
                <c:pt idx="367">
                  <c:v>0.190555010356</c:v>
                </c:pt>
                <c:pt idx="368">
                  <c:v>0.18958756619799999</c:v>
                </c:pt>
                <c:pt idx="369">
                  <c:v>0.18858034354700001</c:v>
                </c:pt>
                <c:pt idx="370">
                  <c:v>0.18761021266799999</c:v>
                </c:pt>
                <c:pt idx="371">
                  <c:v>0.186718554776</c:v>
                </c:pt>
                <c:pt idx="372">
                  <c:v>0.18565915434800001</c:v>
                </c:pt>
                <c:pt idx="373">
                  <c:v>0.18453389547999999</c:v>
                </c:pt>
                <c:pt idx="374">
                  <c:v>0.18377052912399999</c:v>
                </c:pt>
                <c:pt idx="375">
                  <c:v>0.18683878256600001</c:v>
                </c:pt>
                <c:pt idx="376">
                  <c:v>0.18588672846400001</c:v>
                </c:pt>
                <c:pt idx="377">
                  <c:v>0.184821828883</c:v>
                </c:pt>
                <c:pt idx="378">
                  <c:v>0.18395533402399999</c:v>
                </c:pt>
                <c:pt idx="379">
                  <c:v>0.183252252783</c:v>
                </c:pt>
                <c:pt idx="380">
                  <c:v>0.19661803093499999</c:v>
                </c:pt>
                <c:pt idx="381">
                  <c:v>0.20121712406200001</c:v>
                </c:pt>
                <c:pt idx="382">
                  <c:v>0.251001469433</c:v>
                </c:pt>
                <c:pt idx="383">
                  <c:v>0.25055852885899998</c:v>
                </c:pt>
                <c:pt idx="384">
                  <c:v>0.346792550368</c:v>
                </c:pt>
                <c:pt idx="385">
                  <c:v>0.34441853004099998</c:v>
                </c:pt>
                <c:pt idx="386">
                  <c:v>0.40809403318100002</c:v>
                </c:pt>
                <c:pt idx="387">
                  <c:v>0.40807317780300001</c:v>
                </c:pt>
                <c:pt idx="388">
                  <c:v>0.40857594723399998</c:v>
                </c:pt>
                <c:pt idx="389">
                  <c:v>0.40813900126899999</c:v>
                </c:pt>
                <c:pt idx="390">
                  <c:v>0.40828805472899998</c:v>
                </c:pt>
                <c:pt idx="391">
                  <c:v>0.40664799106499999</c:v>
                </c:pt>
                <c:pt idx="392">
                  <c:v>0.40747842268399997</c:v>
                </c:pt>
                <c:pt idx="393">
                  <c:v>0.40660289580600001</c:v>
                </c:pt>
                <c:pt idx="394">
                  <c:v>0.407001732018</c:v>
                </c:pt>
                <c:pt idx="395">
                  <c:v>0.40468513265400002</c:v>
                </c:pt>
                <c:pt idx="396">
                  <c:v>0.40629518261399999</c:v>
                </c:pt>
                <c:pt idx="397">
                  <c:v>0.40858585435299999</c:v>
                </c:pt>
                <c:pt idx="398">
                  <c:v>0.40782109728400001</c:v>
                </c:pt>
                <c:pt idx="399">
                  <c:v>0.40858403721100001</c:v>
                </c:pt>
                <c:pt idx="400">
                  <c:v>0.40909185842899998</c:v>
                </c:pt>
                <c:pt idx="401">
                  <c:v>0.40826848460699999</c:v>
                </c:pt>
                <c:pt idx="402">
                  <c:v>0.40785219568199998</c:v>
                </c:pt>
                <c:pt idx="403">
                  <c:v>0.40779509220999999</c:v>
                </c:pt>
                <c:pt idx="404">
                  <c:v>0.40735889772400002</c:v>
                </c:pt>
                <c:pt idx="405">
                  <c:v>0.406804386638</c:v>
                </c:pt>
                <c:pt idx="406">
                  <c:v>0.40683442195699998</c:v>
                </c:pt>
                <c:pt idx="407">
                  <c:v>0.40668796085600001</c:v>
                </c:pt>
                <c:pt idx="408">
                  <c:v>0.405621730771</c:v>
                </c:pt>
                <c:pt idx="409">
                  <c:v>0.407325315927</c:v>
                </c:pt>
                <c:pt idx="410">
                  <c:v>0.40911028869999999</c:v>
                </c:pt>
                <c:pt idx="411">
                  <c:v>0.40859988381399998</c:v>
                </c:pt>
                <c:pt idx="412">
                  <c:v>0.407767624567</c:v>
                </c:pt>
                <c:pt idx="413">
                  <c:v>0.40847224944400001</c:v>
                </c:pt>
                <c:pt idx="414">
                  <c:v>0.40604139350399998</c:v>
                </c:pt>
                <c:pt idx="415">
                  <c:v>0.407509486172</c:v>
                </c:pt>
                <c:pt idx="416">
                  <c:v>0.40817992453599999</c:v>
                </c:pt>
                <c:pt idx="417">
                  <c:v>0.40849930660400002</c:v>
                </c:pt>
                <c:pt idx="418">
                  <c:v>0.40857737443499997</c:v>
                </c:pt>
                <c:pt idx="419">
                  <c:v>0.408587355687</c:v>
                </c:pt>
                <c:pt idx="420">
                  <c:v>0.40846169931499998</c:v>
                </c:pt>
                <c:pt idx="421">
                  <c:v>0.40679601442500002</c:v>
                </c:pt>
                <c:pt idx="422">
                  <c:v>0.40839097171799998</c:v>
                </c:pt>
                <c:pt idx="423">
                  <c:v>0.40887453435499999</c:v>
                </c:pt>
                <c:pt idx="424">
                  <c:v>0.40835408507400001</c:v>
                </c:pt>
                <c:pt idx="425">
                  <c:v>0.40705657593900002</c:v>
                </c:pt>
                <c:pt idx="426">
                  <c:v>0.40383106146499997</c:v>
                </c:pt>
                <c:pt idx="427">
                  <c:v>0.40929973221499999</c:v>
                </c:pt>
                <c:pt idx="428">
                  <c:v>0.40756601053699998</c:v>
                </c:pt>
                <c:pt idx="429">
                  <c:v>0.40831054993299998</c:v>
                </c:pt>
                <c:pt idx="430">
                  <c:v>0.40908968516999999</c:v>
                </c:pt>
                <c:pt idx="431">
                  <c:v>0.407816657247</c:v>
                </c:pt>
                <c:pt idx="432">
                  <c:v>0.409123545556</c:v>
                </c:pt>
                <c:pt idx="433">
                  <c:v>0.40829167654800003</c:v>
                </c:pt>
                <c:pt idx="434">
                  <c:v>0.40813948198599997</c:v>
                </c:pt>
                <c:pt idx="435">
                  <c:v>0.40857016916700001</c:v>
                </c:pt>
                <c:pt idx="436">
                  <c:v>0.39948565954600002</c:v>
                </c:pt>
                <c:pt idx="437">
                  <c:v>0.39153117977899998</c:v>
                </c:pt>
                <c:pt idx="438">
                  <c:v>0.38406025184699999</c:v>
                </c:pt>
                <c:pt idx="439">
                  <c:v>0.37747300896399999</c:v>
                </c:pt>
                <c:pt idx="440">
                  <c:v>0.37185022998900003</c:v>
                </c:pt>
                <c:pt idx="441">
                  <c:v>0.36657991571300003</c:v>
                </c:pt>
                <c:pt idx="442">
                  <c:v>0.36220890643100001</c:v>
                </c:pt>
                <c:pt idx="443">
                  <c:v>0.358917276989</c:v>
                </c:pt>
                <c:pt idx="444">
                  <c:v>0.35686515866500002</c:v>
                </c:pt>
                <c:pt idx="445">
                  <c:v>0.35481646372499998</c:v>
                </c:pt>
                <c:pt idx="446">
                  <c:v>0.35297000799400002</c:v>
                </c:pt>
                <c:pt idx="447">
                  <c:v>0.35139653551</c:v>
                </c:pt>
                <c:pt idx="448">
                  <c:v>0.35045037206700003</c:v>
                </c:pt>
                <c:pt idx="449">
                  <c:v>0.348969750237</c:v>
                </c:pt>
                <c:pt idx="450">
                  <c:v>0.34743464263899998</c:v>
                </c:pt>
                <c:pt idx="451">
                  <c:v>0.34597660588599999</c:v>
                </c:pt>
                <c:pt idx="452">
                  <c:v>0.34480598259599998</c:v>
                </c:pt>
                <c:pt idx="453">
                  <c:v>0.34327595289200002</c:v>
                </c:pt>
                <c:pt idx="454">
                  <c:v>0.34190040769800001</c:v>
                </c:pt>
                <c:pt idx="455">
                  <c:v>0.34025699089400002</c:v>
                </c:pt>
                <c:pt idx="456">
                  <c:v>0.338640818708</c:v>
                </c:pt>
                <c:pt idx="457">
                  <c:v>0.337248811313</c:v>
                </c:pt>
                <c:pt idx="458">
                  <c:v>0.33636057010800002</c:v>
                </c:pt>
                <c:pt idx="459">
                  <c:v>0.33484455991399997</c:v>
                </c:pt>
                <c:pt idx="460">
                  <c:v>0.33287209671599999</c:v>
                </c:pt>
                <c:pt idx="461">
                  <c:v>0.33128280088599998</c:v>
                </c:pt>
                <c:pt idx="462">
                  <c:v>0.33057757364700002</c:v>
                </c:pt>
                <c:pt idx="463">
                  <c:v>0.32989898231100001</c:v>
                </c:pt>
                <c:pt idx="464">
                  <c:v>0.328187742033</c:v>
                </c:pt>
                <c:pt idx="465">
                  <c:v>0.327307281793</c:v>
                </c:pt>
                <c:pt idx="466">
                  <c:v>0.326039635419</c:v>
                </c:pt>
                <c:pt idx="467">
                  <c:v>0.325076420428</c:v>
                </c:pt>
                <c:pt idx="468">
                  <c:v>0.323613635352</c:v>
                </c:pt>
                <c:pt idx="469">
                  <c:v>0.32132945679899999</c:v>
                </c:pt>
                <c:pt idx="470">
                  <c:v>0.319506140617</c:v>
                </c:pt>
                <c:pt idx="471">
                  <c:v>0.318769759386</c:v>
                </c:pt>
                <c:pt idx="472">
                  <c:v>0.31707972810700003</c:v>
                </c:pt>
                <c:pt idx="473">
                  <c:v>0.31611122380899997</c:v>
                </c:pt>
                <c:pt idx="474">
                  <c:v>0.31431445265699998</c:v>
                </c:pt>
                <c:pt idx="475">
                  <c:v>0.31281692176600001</c:v>
                </c:pt>
                <c:pt idx="476">
                  <c:v>0.31141390866000002</c:v>
                </c:pt>
                <c:pt idx="477">
                  <c:v>0.30993322411800001</c:v>
                </c:pt>
                <c:pt idx="478">
                  <c:v>0.31144447681800003</c:v>
                </c:pt>
                <c:pt idx="479">
                  <c:v>0.31174734091</c:v>
                </c:pt>
                <c:pt idx="480">
                  <c:v>0.31005199651300003</c:v>
                </c:pt>
                <c:pt idx="481">
                  <c:v>0.30932458013500003</c:v>
                </c:pt>
                <c:pt idx="482">
                  <c:v>0.30893412615799998</c:v>
                </c:pt>
                <c:pt idx="483">
                  <c:v>0.308316793714</c:v>
                </c:pt>
                <c:pt idx="484">
                  <c:v>0.33062828634199998</c:v>
                </c:pt>
                <c:pt idx="485">
                  <c:v>0.32966915911900002</c:v>
                </c:pt>
                <c:pt idx="486">
                  <c:v>0.37106004977200002</c:v>
                </c:pt>
                <c:pt idx="487">
                  <c:v>0.36595002294399998</c:v>
                </c:pt>
                <c:pt idx="488">
                  <c:v>0.36225939740699997</c:v>
                </c:pt>
                <c:pt idx="489">
                  <c:v>0.36510901699300002</c:v>
                </c:pt>
                <c:pt idx="490">
                  <c:v>0.36848281386699999</c:v>
                </c:pt>
                <c:pt idx="491">
                  <c:v>0.36367338435699997</c:v>
                </c:pt>
                <c:pt idx="492">
                  <c:v>0.35853349770999998</c:v>
                </c:pt>
                <c:pt idx="493">
                  <c:v>0.35484897852699998</c:v>
                </c:pt>
                <c:pt idx="494">
                  <c:v>0.358796770165</c:v>
                </c:pt>
                <c:pt idx="495">
                  <c:v>0.37711058487900001</c:v>
                </c:pt>
                <c:pt idx="496">
                  <c:v>0.370615981564</c:v>
                </c:pt>
                <c:pt idx="497">
                  <c:v>0.36541542767899998</c:v>
                </c:pt>
                <c:pt idx="498">
                  <c:v>0.36294540424100002</c:v>
                </c:pt>
                <c:pt idx="499">
                  <c:v>0.360258479987</c:v>
                </c:pt>
                <c:pt idx="500">
                  <c:v>0.35767384079499998</c:v>
                </c:pt>
                <c:pt idx="501">
                  <c:v>0.35349428933400001</c:v>
                </c:pt>
                <c:pt idx="502">
                  <c:v>0.351897630214</c:v>
                </c:pt>
                <c:pt idx="503">
                  <c:v>0.35260189588399998</c:v>
                </c:pt>
                <c:pt idx="504">
                  <c:v>0.35039378332900001</c:v>
                </c:pt>
                <c:pt idx="505">
                  <c:v>0.34837959116799999</c:v>
                </c:pt>
                <c:pt idx="506">
                  <c:v>0.34735995343800002</c:v>
                </c:pt>
                <c:pt idx="507">
                  <c:v>0.35417412147799998</c:v>
                </c:pt>
                <c:pt idx="508">
                  <c:v>0.349931180339</c:v>
                </c:pt>
                <c:pt idx="509">
                  <c:v>0.34746944806000002</c:v>
                </c:pt>
                <c:pt idx="510">
                  <c:v>0.345889875836</c:v>
                </c:pt>
                <c:pt idx="511">
                  <c:v>0.343126760458</c:v>
                </c:pt>
                <c:pt idx="512">
                  <c:v>0.34822861497699997</c:v>
                </c:pt>
                <c:pt idx="513">
                  <c:v>0.34545110184200001</c:v>
                </c:pt>
                <c:pt idx="514">
                  <c:v>0.34169774051099999</c:v>
                </c:pt>
                <c:pt idx="515">
                  <c:v>0.338205973647</c:v>
                </c:pt>
                <c:pt idx="516">
                  <c:v>0.335097848674</c:v>
                </c:pt>
                <c:pt idx="517">
                  <c:v>0.33203753257599999</c:v>
                </c:pt>
                <c:pt idx="518">
                  <c:v>0.32845740431300002</c:v>
                </c:pt>
                <c:pt idx="519">
                  <c:v>0.32733943099000001</c:v>
                </c:pt>
                <c:pt idx="520">
                  <c:v>0.32523193406399997</c:v>
                </c:pt>
                <c:pt idx="521">
                  <c:v>0.32284772761899999</c:v>
                </c:pt>
                <c:pt idx="522">
                  <c:v>0.320865434517</c:v>
                </c:pt>
                <c:pt idx="523">
                  <c:v>0.31848465166700002</c:v>
                </c:pt>
                <c:pt idx="524">
                  <c:v>0.315952857772</c:v>
                </c:pt>
                <c:pt idx="525">
                  <c:v>0.31377413403299997</c:v>
                </c:pt>
                <c:pt idx="526">
                  <c:v>0.31142142866700001</c:v>
                </c:pt>
                <c:pt idx="527">
                  <c:v>0.3079877875</c:v>
                </c:pt>
                <c:pt idx="528">
                  <c:v>0.30597003507300002</c:v>
                </c:pt>
                <c:pt idx="529">
                  <c:v>0.303227428661</c:v>
                </c:pt>
                <c:pt idx="530">
                  <c:v>0.30019403279200002</c:v>
                </c:pt>
                <c:pt idx="531">
                  <c:v>0.29754101377300002</c:v>
                </c:pt>
                <c:pt idx="532">
                  <c:v>0.295075585606</c:v>
                </c:pt>
                <c:pt idx="533">
                  <c:v>0.29224123276399999</c:v>
                </c:pt>
                <c:pt idx="534">
                  <c:v>0.29054553609700001</c:v>
                </c:pt>
                <c:pt idx="535">
                  <c:v>0.28859398685900001</c:v>
                </c:pt>
                <c:pt idx="536">
                  <c:v>0.28677584352500002</c:v>
                </c:pt>
                <c:pt idx="537">
                  <c:v>0.28486678973700003</c:v>
                </c:pt>
                <c:pt idx="538">
                  <c:v>0.28245299924599998</c:v>
                </c:pt>
                <c:pt idx="539">
                  <c:v>0.27959776559999999</c:v>
                </c:pt>
                <c:pt idx="540">
                  <c:v>0.27747382594800002</c:v>
                </c:pt>
                <c:pt idx="541">
                  <c:v>0.27788193790400001</c:v>
                </c:pt>
                <c:pt idx="542">
                  <c:v>0.27588993594299999</c:v>
                </c:pt>
                <c:pt idx="543">
                  <c:v>0.27401816090600001</c:v>
                </c:pt>
                <c:pt idx="544">
                  <c:v>0.27193938539599999</c:v>
                </c:pt>
                <c:pt idx="545">
                  <c:v>0.26918706396499997</c:v>
                </c:pt>
                <c:pt idx="546">
                  <c:v>0.267343947054</c:v>
                </c:pt>
                <c:pt idx="547">
                  <c:v>0.27233566516800001</c:v>
                </c:pt>
                <c:pt idx="548">
                  <c:v>0.28832894016999999</c:v>
                </c:pt>
                <c:pt idx="549">
                  <c:v>0.29682220899900003</c:v>
                </c:pt>
                <c:pt idx="550">
                  <c:v>0.29413939150200002</c:v>
                </c:pt>
                <c:pt idx="551">
                  <c:v>0.292007073078</c:v>
                </c:pt>
                <c:pt idx="552">
                  <c:v>0.28982203527900002</c:v>
                </c:pt>
                <c:pt idx="553">
                  <c:v>0.28655890454100003</c:v>
                </c:pt>
                <c:pt idx="554">
                  <c:v>0.28377172362500003</c:v>
                </c:pt>
                <c:pt idx="555">
                  <c:v>0.28097240373100002</c:v>
                </c:pt>
                <c:pt idx="556">
                  <c:v>0.30139578857799998</c:v>
                </c:pt>
                <c:pt idx="557">
                  <c:v>0.348777173085</c:v>
                </c:pt>
                <c:pt idx="558">
                  <c:v>0.34368097008199999</c:v>
                </c:pt>
                <c:pt idx="559">
                  <c:v>0.34026616724600001</c:v>
                </c:pt>
                <c:pt idx="560">
                  <c:v>0.33490062158599998</c:v>
                </c:pt>
                <c:pt idx="561">
                  <c:v>0.33034025848199999</c:v>
                </c:pt>
                <c:pt idx="562">
                  <c:v>0.32727850021400001</c:v>
                </c:pt>
                <c:pt idx="563">
                  <c:v>0.32441551542000002</c:v>
                </c:pt>
                <c:pt idx="564">
                  <c:v>0.31902954083399998</c:v>
                </c:pt>
                <c:pt idx="565">
                  <c:v>0.39717448419500001</c:v>
                </c:pt>
                <c:pt idx="566">
                  <c:v>0.39844618369099999</c:v>
                </c:pt>
                <c:pt idx="567">
                  <c:v>0.38828882757099997</c:v>
                </c:pt>
                <c:pt idx="568">
                  <c:v>0.37805419723299999</c:v>
                </c:pt>
                <c:pt idx="569">
                  <c:v>0.36905145265400002</c:v>
                </c:pt>
                <c:pt idx="570">
                  <c:v>0.36123370558200002</c:v>
                </c:pt>
                <c:pt idx="571">
                  <c:v>0.38300161775199998</c:v>
                </c:pt>
                <c:pt idx="572">
                  <c:v>0.37356405639700002</c:v>
                </c:pt>
                <c:pt idx="573">
                  <c:v>0.36448976122799998</c:v>
                </c:pt>
                <c:pt idx="574">
                  <c:v>0.35743380590899998</c:v>
                </c:pt>
                <c:pt idx="575">
                  <c:v>0.35132301380300002</c:v>
                </c:pt>
                <c:pt idx="576">
                  <c:v>0.34747180430300001</c:v>
                </c:pt>
                <c:pt idx="577">
                  <c:v>0.34369691063500002</c:v>
                </c:pt>
                <c:pt idx="578">
                  <c:v>0.34108716582900001</c:v>
                </c:pt>
                <c:pt idx="579">
                  <c:v>0.33329961524099999</c:v>
                </c:pt>
                <c:pt idx="580">
                  <c:v>0.33099023807900002</c:v>
                </c:pt>
                <c:pt idx="581">
                  <c:v>0.32679174270700001</c:v>
                </c:pt>
                <c:pt idx="582">
                  <c:v>0.32352167171899998</c:v>
                </c:pt>
                <c:pt idx="583">
                  <c:v>0.31901145844000001</c:v>
                </c:pt>
                <c:pt idx="584">
                  <c:v>0.31434724094599997</c:v>
                </c:pt>
                <c:pt idx="585">
                  <c:v>0.31032801001600002</c:v>
                </c:pt>
                <c:pt idx="586">
                  <c:v>0.30632834453699997</c:v>
                </c:pt>
                <c:pt idx="587">
                  <c:v>0.30198179874699999</c:v>
                </c:pt>
                <c:pt idx="588">
                  <c:v>0.298837462597</c:v>
                </c:pt>
                <c:pt idx="589">
                  <c:v>0.29594601506700002</c:v>
                </c:pt>
                <c:pt idx="590">
                  <c:v>0.29341250015499998</c:v>
                </c:pt>
                <c:pt idx="591">
                  <c:v>0.29076535252500002</c:v>
                </c:pt>
                <c:pt idx="592">
                  <c:v>0.28780566406399999</c:v>
                </c:pt>
                <c:pt idx="593">
                  <c:v>0.28499423930700002</c:v>
                </c:pt>
                <c:pt idx="594">
                  <c:v>0.28208123020100001</c:v>
                </c:pt>
                <c:pt idx="595">
                  <c:v>0.27849942412899997</c:v>
                </c:pt>
                <c:pt idx="596">
                  <c:v>0.27679638227499997</c:v>
                </c:pt>
                <c:pt idx="597">
                  <c:v>0.27419923544199998</c:v>
                </c:pt>
                <c:pt idx="598">
                  <c:v>0.28864639679199999</c:v>
                </c:pt>
                <c:pt idx="599">
                  <c:v>0.37502866133399998</c:v>
                </c:pt>
                <c:pt idx="600">
                  <c:v>0.37983865860299998</c:v>
                </c:pt>
                <c:pt idx="601">
                  <c:v>0.370612086093</c:v>
                </c:pt>
                <c:pt idx="602">
                  <c:v>0.36839634313000003</c:v>
                </c:pt>
                <c:pt idx="603">
                  <c:v>0.36126688057200002</c:v>
                </c:pt>
                <c:pt idx="604">
                  <c:v>0.35560983045299999</c:v>
                </c:pt>
                <c:pt idx="605">
                  <c:v>0.350084787786</c:v>
                </c:pt>
                <c:pt idx="606">
                  <c:v>0.34499222634499999</c:v>
                </c:pt>
                <c:pt idx="607">
                  <c:v>0.34065910420599999</c:v>
                </c:pt>
                <c:pt idx="608">
                  <c:v>0.33690004425499998</c:v>
                </c:pt>
                <c:pt idx="609">
                  <c:v>0.333164984256</c:v>
                </c:pt>
                <c:pt idx="610">
                  <c:v>0.32931535592799999</c:v>
                </c:pt>
                <c:pt idx="611">
                  <c:v>0.32436257245799999</c:v>
                </c:pt>
                <c:pt idx="612">
                  <c:v>0.31900741209</c:v>
                </c:pt>
                <c:pt idx="613">
                  <c:v>0.31531871054499999</c:v>
                </c:pt>
                <c:pt idx="614">
                  <c:v>0.31211775756400001</c:v>
                </c:pt>
                <c:pt idx="615">
                  <c:v>0.30976880174100002</c:v>
                </c:pt>
                <c:pt idx="616">
                  <c:v>0.30578016025400001</c:v>
                </c:pt>
                <c:pt idx="617">
                  <c:v>0.30271738223799999</c:v>
                </c:pt>
                <c:pt idx="618">
                  <c:v>0.29809719488500003</c:v>
                </c:pt>
                <c:pt idx="619">
                  <c:v>0.294017771378</c:v>
                </c:pt>
                <c:pt idx="620">
                  <c:v>0.29030917335899997</c:v>
                </c:pt>
                <c:pt idx="621">
                  <c:v>0.28821199138699999</c:v>
                </c:pt>
                <c:pt idx="622">
                  <c:v>0.29397548619199998</c:v>
                </c:pt>
                <c:pt idx="623">
                  <c:v>0.321279696374</c:v>
                </c:pt>
                <c:pt idx="624">
                  <c:v>0.35180680842599998</c:v>
                </c:pt>
                <c:pt idx="625">
                  <c:v>0.34621647684700002</c:v>
                </c:pt>
                <c:pt idx="626">
                  <c:v>0.34275436698099998</c:v>
                </c:pt>
                <c:pt idx="627">
                  <c:v>0.33824474805400001</c:v>
                </c:pt>
                <c:pt idx="628">
                  <c:v>0.33482362613700001</c:v>
                </c:pt>
                <c:pt idx="629">
                  <c:v>0.33091361850399997</c:v>
                </c:pt>
                <c:pt idx="630">
                  <c:v>0.32663566792299997</c:v>
                </c:pt>
                <c:pt idx="631">
                  <c:v>0.32198056654500001</c:v>
                </c:pt>
                <c:pt idx="632">
                  <c:v>0.31864260089699997</c:v>
                </c:pt>
                <c:pt idx="633">
                  <c:v>0.31306905368600002</c:v>
                </c:pt>
                <c:pt idx="634">
                  <c:v>0.30752731861600002</c:v>
                </c:pt>
                <c:pt idx="635">
                  <c:v>0.30275449519800002</c:v>
                </c:pt>
                <c:pt idx="636">
                  <c:v>0.29517315334999999</c:v>
                </c:pt>
                <c:pt idx="637">
                  <c:v>0.28822863997499998</c:v>
                </c:pt>
                <c:pt idx="638">
                  <c:v>0.28196351270300002</c:v>
                </c:pt>
                <c:pt idx="639">
                  <c:v>0.27583063616999998</c:v>
                </c:pt>
                <c:pt idx="640">
                  <c:v>0.27057025504799997</c:v>
                </c:pt>
                <c:pt idx="641">
                  <c:v>0.26544959098499998</c:v>
                </c:pt>
                <c:pt idx="642">
                  <c:v>0.259965221287</c:v>
                </c:pt>
                <c:pt idx="643">
                  <c:v>0.25477810781900001</c:v>
                </c:pt>
                <c:pt idx="644">
                  <c:v>0.24984713543500001</c:v>
                </c:pt>
                <c:pt idx="645">
                  <c:v>0.244654002747</c:v>
                </c:pt>
                <c:pt idx="646">
                  <c:v>0.24005336802300001</c:v>
                </c:pt>
                <c:pt idx="647">
                  <c:v>0.23513899465499999</c:v>
                </c:pt>
                <c:pt idx="648">
                  <c:v>0.231185657239</c:v>
                </c:pt>
                <c:pt idx="649">
                  <c:v>0.227063261829</c:v>
                </c:pt>
                <c:pt idx="650">
                  <c:v>0.22302018483700001</c:v>
                </c:pt>
                <c:pt idx="651">
                  <c:v>0.218956323826</c:v>
                </c:pt>
                <c:pt idx="652">
                  <c:v>0.21495646479700001</c:v>
                </c:pt>
                <c:pt idx="653">
                  <c:v>0.21102653067400001</c:v>
                </c:pt>
                <c:pt idx="654">
                  <c:v>0.207096737378</c:v>
                </c:pt>
                <c:pt idx="655">
                  <c:v>0.20336070240699999</c:v>
                </c:pt>
                <c:pt idx="656">
                  <c:v>0.20017659512800001</c:v>
                </c:pt>
                <c:pt idx="657">
                  <c:v>0.19678667890500001</c:v>
                </c:pt>
                <c:pt idx="658">
                  <c:v>0.19361603251199999</c:v>
                </c:pt>
                <c:pt idx="659">
                  <c:v>0.19025395688499999</c:v>
                </c:pt>
                <c:pt idx="660">
                  <c:v>0.188247714121</c:v>
                </c:pt>
                <c:pt idx="661">
                  <c:v>0.185129760369</c:v>
                </c:pt>
                <c:pt idx="662">
                  <c:v>0.1820799863</c:v>
                </c:pt>
                <c:pt idx="663">
                  <c:v>0.17943160125999999</c:v>
                </c:pt>
                <c:pt idx="664">
                  <c:v>0.176932763012</c:v>
                </c:pt>
                <c:pt idx="665">
                  <c:v>0.17550085489299999</c:v>
                </c:pt>
                <c:pt idx="666">
                  <c:v>0.17433471976500001</c:v>
                </c:pt>
                <c:pt idx="667">
                  <c:v>0.17347113989499999</c:v>
                </c:pt>
                <c:pt idx="668">
                  <c:v>0.17159727756599999</c:v>
                </c:pt>
                <c:pt idx="669">
                  <c:v>0.169292136826</c:v>
                </c:pt>
                <c:pt idx="670">
                  <c:v>0.16694338481400001</c:v>
                </c:pt>
                <c:pt idx="671">
                  <c:v>0.16561076682699999</c:v>
                </c:pt>
                <c:pt idx="672">
                  <c:v>0.164427857919</c:v>
                </c:pt>
                <c:pt idx="673">
                  <c:v>0.162730662941</c:v>
                </c:pt>
                <c:pt idx="674">
                  <c:v>0.16101329087399999</c:v>
                </c:pt>
                <c:pt idx="675">
                  <c:v>0.158869747236</c:v>
                </c:pt>
                <c:pt idx="676">
                  <c:v>0.15692659339199999</c:v>
                </c:pt>
                <c:pt idx="677">
                  <c:v>0.15529012224899999</c:v>
                </c:pt>
                <c:pt idx="678">
                  <c:v>0.15356477640899999</c:v>
                </c:pt>
                <c:pt idx="679">
                  <c:v>0.151797233851</c:v>
                </c:pt>
                <c:pt idx="680">
                  <c:v>0.15021477423599999</c:v>
                </c:pt>
                <c:pt idx="681">
                  <c:v>0.14856551832600001</c:v>
                </c:pt>
                <c:pt idx="682">
                  <c:v>0.14687911863799999</c:v>
                </c:pt>
                <c:pt idx="683">
                  <c:v>0.14563747454600001</c:v>
                </c:pt>
                <c:pt idx="684">
                  <c:v>0.144246577652</c:v>
                </c:pt>
                <c:pt idx="685">
                  <c:v>0.14290685234600001</c:v>
                </c:pt>
                <c:pt idx="686">
                  <c:v>0.141593131623</c:v>
                </c:pt>
                <c:pt idx="687">
                  <c:v>0.14040139390199999</c:v>
                </c:pt>
                <c:pt idx="688">
                  <c:v>0.13929372526799999</c:v>
                </c:pt>
                <c:pt idx="689">
                  <c:v>0.13817472030399999</c:v>
                </c:pt>
                <c:pt idx="690">
                  <c:v>0.13702312446000001</c:v>
                </c:pt>
                <c:pt idx="691">
                  <c:v>0.13591665508299999</c:v>
                </c:pt>
                <c:pt idx="692">
                  <c:v>0.13481500716399999</c:v>
                </c:pt>
                <c:pt idx="693">
                  <c:v>0.17039446600399999</c:v>
                </c:pt>
                <c:pt idx="694">
                  <c:v>0.16894160694800001</c:v>
                </c:pt>
                <c:pt idx="695">
                  <c:v>0.16720157695900001</c:v>
                </c:pt>
                <c:pt idx="696">
                  <c:v>0.16514411654399999</c:v>
                </c:pt>
                <c:pt idx="697">
                  <c:v>0.163293724403</c:v>
                </c:pt>
                <c:pt idx="698">
                  <c:v>0.16143891769599999</c:v>
                </c:pt>
                <c:pt idx="699">
                  <c:v>0.15968291307400001</c:v>
                </c:pt>
                <c:pt idx="700">
                  <c:v>0.158023423409</c:v>
                </c:pt>
                <c:pt idx="701">
                  <c:v>0.15628204160799999</c:v>
                </c:pt>
                <c:pt idx="702">
                  <c:v>0.15478237946000001</c:v>
                </c:pt>
                <c:pt idx="703">
                  <c:v>0.15322539702499999</c:v>
                </c:pt>
                <c:pt idx="704">
                  <c:v>0.152032638778</c:v>
                </c:pt>
                <c:pt idx="705">
                  <c:v>0.15074025632999999</c:v>
                </c:pt>
                <c:pt idx="706">
                  <c:v>0.149508202299</c:v>
                </c:pt>
                <c:pt idx="707">
                  <c:v>0.148957482094</c:v>
                </c:pt>
                <c:pt idx="708">
                  <c:v>0.14828632754599999</c:v>
                </c:pt>
                <c:pt idx="709">
                  <c:v>0.14765727624899999</c:v>
                </c:pt>
                <c:pt idx="710">
                  <c:v>0.16151816928599999</c:v>
                </c:pt>
                <c:pt idx="711">
                  <c:v>0.20733139708100001</c:v>
                </c:pt>
                <c:pt idx="712">
                  <c:v>0.28914827222299999</c:v>
                </c:pt>
                <c:pt idx="713">
                  <c:v>0.28675053746099999</c:v>
                </c:pt>
                <c:pt idx="714">
                  <c:v>0.28472486695900001</c:v>
                </c:pt>
                <c:pt idx="715">
                  <c:v>0.28287678991999998</c:v>
                </c:pt>
                <c:pt idx="716">
                  <c:v>0.28071996775300001</c:v>
                </c:pt>
                <c:pt idx="717">
                  <c:v>0.277950568206</c:v>
                </c:pt>
                <c:pt idx="718">
                  <c:v>0.27606077423800002</c:v>
                </c:pt>
                <c:pt idx="719">
                  <c:v>0.273953409132</c:v>
                </c:pt>
                <c:pt idx="720">
                  <c:v>0.28005349394099999</c:v>
                </c:pt>
                <c:pt idx="721">
                  <c:v>0.27695006608200001</c:v>
                </c:pt>
                <c:pt idx="722">
                  <c:v>0.27401546423099998</c:v>
                </c:pt>
                <c:pt idx="723">
                  <c:v>0.27137604606799998</c:v>
                </c:pt>
                <c:pt idx="724">
                  <c:v>0.26886490776100003</c:v>
                </c:pt>
                <c:pt idx="725">
                  <c:v>0.26730416192099998</c:v>
                </c:pt>
                <c:pt idx="726">
                  <c:v>0.264916212762</c:v>
                </c:pt>
                <c:pt idx="727">
                  <c:v>0.26341642039000002</c:v>
                </c:pt>
                <c:pt idx="728">
                  <c:v>0.262146086763</c:v>
                </c:pt>
                <c:pt idx="729">
                  <c:v>0.28721609504500001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98080"/>
        <c:axId val="202392704"/>
      </c:lineChart>
      <c:dateAx>
        <c:axId val="201199104"/>
        <c:scaling>
          <c:orientation val="minMax"/>
        </c:scaling>
        <c:delete val="0"/>
        <c:axPos val="b"/>
        <c:numFmt formatCode="yyyy-mm-dd" sourceLinked="1"/>
        <c:majorTickMark val="out"/>
        <c:minorTickMark val="none"/>
        <c:tickLblPos val="nextTo"/>
        <c:crossAx val="202392128"/>
        <c:crosses val="autoZero"/>
        <c:auto val="1"/>
        <c:lblOffset val="100"/>
        <c:baseTimeUnit val="days"/>
      </c:dateAx>
      <c:valAx>
        <c:axId val="202392128"/>
        <c:scaling>
          <c:orientation val="minMax"/>
          <c:max val="0.8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99104"/>
        <c:crosses val="autoZero"/>
        <c:crossBetween val="between"/>
      </c:valAx>
      <c:valAx>
        <c:axId val="202392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1198080"/>
        <c:crosses val="max"/>
        <c:crossBetween val="between"/>
      </c:valAx>
      <c:catAx>
        <c:axId val="20119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2023927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8753336087854536"/>
          <c:y val="3.0275881573082489E-2"/>
          <c:w val="0.2317353841247505"/>
          <c:h val="7.1252164145224756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5</xdr:row>
      <xdr:rowOff>147637</xdr:rowOff>
    </xdr:from>
    <xdr:to>
      <xdr:col>15</xdr:col>
      <xdr:colOff>9525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14286</xdr:rowOff>
    </xdr:from>
    <xdr:to>
      <xdr:col>15</xdr:col>
      <xdr:colOff>581025</xdr:colOff>
      <xdr:row>29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14286</xdr:rowOff>
    </xdr:from>
    <xdr:to>
      <xdr:col>16</xdr:col>
      <xdr:colOff>581025</xdr:colOff>
      <xdr:row>31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29</xdr:col>
      <xdr:colOff>266700</xdr:colOff>
      <xdr:row>31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0.19262</cdr:x>
      <cdr:y>0.93129</cdr:y>
    </cdr:from>
    <cdr:to>
      <cdr:x>0.98087</cdr:x>
      <cdr:y>0.98329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3025" y="4776776"/>
          <a:ext cx="5495925" cy="266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wilting point = 10.0%                                                                                                               porosity = 45.0%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14286</xdr:rowOff>
    </xdr:from>
    <xdr:to>
      <xdr:col>17</xdr:col>
      <xdr:colOff>581025</xdr:colOff>
      <xdr:row>37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14286</xdr:rowOff>
    </xdr:from>
    <xdr:to>
      <xdr:col>17</xdr:col>
      <xdr:colOff>581025</xdr:colOff>
      <xdr:row>37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34500" cy="6096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34500" cy="6096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/>
  </sheetViews>
  <sheetFormatPr defaultRowHeight="15" x14ac:dyDescent="0.25"/>
  <cols>
    <col min="1" max="1" width="10.28515625" bestFit="1" customWidth="1"/>
    <col min="2" max="2" width="7.28515625" bestFit="1" customWidth="1"/>
    <col min="3" max="3" width="12.85546875" bestFit="1" customWidth="1"/>
    <col min="4" max="5" width="6.28515625" bestFit="1" customWidth="1"/>
    <col min="6" max="6" width="5.5703125" bestFit="1" customWidth="1"/>
    <col min="7" max="7" width="8.140625" bestFit="1" customWidth="1"/>
    <col min="10" max="10" width="7" bestFit="1" customWidth="1"/>
    <col min="11" max="11" width="12" bestFit="1" customWidth="1"/>
  </cols>
  <sheetData>
    <row r="1" spans="1:11" x14ac:dyDescent="0.25">
      <c r="A1" t="s">
        <v>5</v>
      </c>
      <c r="J1" s="2" t="s">
        <v>0</v>
      </c>
      <c r="K1" s="2" t="s">
        <v>32</v>
      </c>
    </row>
    <row r="2" spans="1:11" x14ac:dyDescent="0.25">
      <c r="A2" s="3" t="s">
        <v>2</v>
      </c>
      <c r="B2" s="3" t="s">
        <v>0</v>
      </c>
      <c r="C2" s="3" t="s">
        <v>32</v>
      </c>
      <c r="D2" s="3" t="s">
        <v>33</v>
      </c>
      <c r="E2" s="3" t="s">
        <v>3</v>
      </c>
      <c r="F2" s="3" t="s">
        <v>1</v>
      </c>
      <c r="G2" s="3" t="s">
        <v>4</v>
      </c>
      <c r="J2" s="7">
        <f>B7</f>
        <v>0.34750000000000003</v>
      </c>
      <c r="K2" s="7">
        <f>C7</f>
        <v>0.70000000000000007</v>
      </c>
    </row>
    <row r="3" spans="1:11" x14ac:dyDescent="0.25">
      <c r="A3" s="1">
        <v>25</v>
      </c>
      <c r="B3" s="4">
        <v>0.3</v>
      </c>
      <c r="C3" s="4">
        <f>D3/$F$3</f>
        <v>0.5</v>
      </c>
      <c r="D3" s="4">
        <v>1.5</v>
      </c>
      <c r="E3" s="14">
        <f>$F$3-D7</f>
        <v>0.89999999999999991</v>
      </c>
      <c r="F3" s="14">
        <v>3</v>
      </c>
      <c r="G3" s="14">
        <f>D7*((1/C7)-1)</f>
        <v>0.89999999999999969</v>
      </c>
      <c r="J3" s="7">
        <f>B14</f>
        <v>0.125</v>
      </c>
      <c r="K3" s="7">
        <f>C14</f>
        <v>0.23333333333333334</v>
      </c>
    </row>
    <row r="4" spans="1:11" x14ac:dyDescent="0.25">
      <c r="A4" s="1">
        <v>50</v>
      </c>
      <c r="B4" s="4">
        <v>0.34</v>
      </c>
      <c r="C4" s="4">
        <f t="shared" ref="C4:C6" si="0">D4/$F$3</f>
        <v>8.3333333333333329E-2</v>
      </c>
      <c r="D4" s="4">
        <v>0.25</v>
      </c>
      <c r="E4" s="14"/>
      <c r="F4" s="14"/>
      <c r="G4" s="14"/>
      <c r="J4" s="5">
        <f>B21</f>
        <v>0.06</v>
      </c>
      <c r="K4" s="5">
        <f>C21</f>
        <v>0.20454545454545453</v>
      </c>
    </row>
    <row r="5" spans="1:11" x14ac:dyDescent="0.25">
      <c r="A5" s="1">
        <v>75</v>
      </c>
      <c r="B5" s="4">
        <v>0.35</v>
      </c>
      <c r="C5" s="4">
        <f t="shared" si="0"/>
        <v>8.3333333333333329E-2</v>
      </c>
      <c r="D5" s="4">
        <v>0.25</v>
      </c>
      <c r="E5" s="14"/>
      <c r="F5" s="14"/>
      <c r="G5" s="14"/>
    </row>
    <row r="6" spans="1:11" x14ac:dyDescent="0.25">
      <c r="A6" s="2">
        <v>100</v>
      </c>
      <c r="B6" s="5">
        <v>0.4</v>
      </c>
      <c r="C6" s="5">
        <f t="shared" si="0"/>
        <v>3.3333333333333333E-2</v>
      </c>
      <c r="D6" s="5">
        <v>0.1</v>
      </c>
      <c r="E6" s="15"/>
      <c r="F6" s="15"/>
      <c r="G6" s="15"/>
    </row>
    <row r="7" spans="1:11" x14ac:dyDescent="0.25">
      <c r="A7" s="3"/>
      <c r="B7" s="6">
        <f>AVERAGE(B3:B6)</f>
        <v>0.34750000000000003</v>
      </c>
      <c r="C7" s="6">
        <f>SUM(C3:C6)</f>
        <v>0.70000000000000007</v>
      </c>
      <c r="D7" s="6">
        <f>SUM(D3:D6)</f>
        <v>2.1</v>
      </c>
      <c r="E7" s="6">
        <f>E3</f>
        <v>0.89999999999999991</v>
      </c>
      <c r="F7" s="6">
        <f t="shared" ref="F7:G7" si="1">F3</f>
        <v>3</v>
      </c>
      <c r="G7" s="6">
        <f t="shared" si="1"/>
        <v>0.89999999999999969</v>
      </c>
    </row>
    <row r="8" spans="1:11" x14ac:dyDescent="0.25">
      <c r="A8" t="s">
        <v>6</v>
      </c>
    </row>
    <row r="9" spans="1:11" x14ac:dyDescent="0.25">
      <c r="A9" s="3" t="s">
        <v>2</v>
      </c>
      <c r="B9" s="3" t="s">
        <v>0</v>
      </c>
      <c r="C9" s="3" t="s">
        <v>32</v>
      </c>
      <c r="D9" s="3" t="s">
        <v>33</v>
      </c>
      <c r="E9" s="3" t="s">
        <v>3</v>
      </c>
      <c r="F9" s="3" t="s">
        <v>1</v>
      </c>
      <c r="G9" s="3" t="s">
        <v>4</v>
      </c>
    </row>
    <row r="10" spans="1:11" x14ac:dyDescent="0.25">
      <c r="A10" s="1">
        <v>25</v>
      </c>
      <c r="B10" s="4">
        <v>0.15</v>
      </c>
      <c r="C10" s="4">
        <f>D10/$F$10</f>
        <v>0</v>
      </c>
      <c r="D10" s="4">
        <v>0</v>
      </c>
      <c r="E10" s="14">
        <f>$F$10-D14</f>
        <v>1.1499999999999999</v>
      </c>
      <c r="F10" s="14">
        <v>1.5</v>
      </c>
      <c r="G10" s="14">
        <f>D14*((1/C14)-1)</f>
        <v>1.1499999999999999</v>
      </c>
    </row>
    <row r="11" spans="1:11" x14ac:dyDescent="0.25">
      <c r="A11" s="1">
        <v>50</v>
      </c>
      <c r="B11" s="4">
        <v>0.15</v>
      </c>
      <c r="C11" s="4">
        <f t="shared" ref="C11:C13" si="2">D11/$F$10</f>
        <v>6.6666666666666666E-2</v>
      </c>
      <c r="D11" s="4">
        <v>0.1</v>
      </c>
      <c r="E11" s="14"/>
      <c r="F11" s="14"/>
      <c r="G11" s="14"/>
    </row>
    <row r="12" spans="1:11" x14ac:dyDescent="0.25">
      <c r="A12" s="1">
        <v>75</v>
      </c>
      <c r="B12" s="4">
        <v>0.1</v>
      </c>
      <c r="C12" s="4">
        <f t="shared" si="2"/>
        <v>6.6666666666666666E-2</v>
      </c>
      <c r="D12" s="4">
        <v>0.1</v>
      </c>
      <c r="E12" s="14"/>
      <c r="F12" s="14"/>
      <c r="G12" s="14"/>
    </row>
    <row r="13" spans="1:11" x14ac:dyDescent="0.25">
      <c r="A13" s="2">
        <v>100</v>
      </c>
      <c r="B13" s="5">
        <v>0.1</v>
      </c>
      <c r="C13" s="5">
        <f t="shared" si="2"/>
        <v>9.9999999999999992E-2</v>
      </c>
      <c r="D13" s="5">
        <v>0.15</v>
      </c>
      <c r="E13" s="15"/>
      <c r="F13" s="15"/>
      <c r="G13" s="15"/>
    </row>
    <row r="14" spans="1:11" x14ac:dyDescent="0.25">
      <c r="A14" s="3"/>
      <c r="B14" s="6">
        <f>AVERAGE(B10:B13)</f>
        <v>0.125</v>
      </c>
      <c r="C14" s="6">
        <f>SUM(C10:C13)</f>
        <v>0.23333333333333334</v>
      </c>
      <c r="D14" s="6">
        <f>SUM(D10:D13)</f>
        <v>0.35</v>
      </c>
      <c r="E14" s="6">
        <f>E10</f>
        <v>1.1499999999999999</v>
      </c>
      <c r="F14" s="6">
        <f t="shared" ref="F14:G14" si="3">F10</f>
        <v>1.5</v>
      </c>
      <c r="G14" s="6">
        <f t="shared" si="3"/>
        <v>1.1499999999999999</v>
      </c>
    </row>
    <row r="15" spans="1:11" x14ac:dyDescent="0.25">
      <c r="A15" t="s">
        <v>7</v>
      </c>
    </row>
    <row r="16" spans="1:11" x14ac:dyDescent="0.25">
      <c r="A16" s="3" t="s">
        <v>2</v>
      </c>
      <c r="B16" s="3" t="s">
        <v>0</v>
      </c>
      <c r="C16" s="3" t="s">
        <v>32</v>
      </c>
      <c r="D16" s="3" t="s">
        <v>33</v>
      </c>
      <c r="E16" s="3" t="s">
        <v>3</v>
      </c>
      <c r="F16" s="3" t="s">
        <v>1</v>
      </c>
      <c r="G16" s="3" t="s">
        <v>4</v>
      </c>
    </row>
    <row r="17" spans="1:7" x14ac:dyDescent="0.25">
      <c r="A17" s="1">
        <v>25</v>
      </c>
      <c r="B17" s="4">
        <v>7.0000000000000007E-2</v>
      </c>
      <c r="C17" s="4">
        <f>D17/$F$17</f>
        <v>0</v>
      </c>
      <c r="D17" s="4">
        <v>0</v>
      </c>
      <c r="E17" s="14">
        <f>$F$17-D21</f>
        <v>0.87500000000000011</v>
      </c>
      <c r="F17" s="14">
        <v>1.1000000000000001</v>
      </c>
      <c r="G17" s="14">
        <f>D21*((1/C21)-1)</f>
        <v>0.87500000000000011</v>
      </c>
    </row>
    <row r="18" spans="1:7" x14ac:dyDescent="0.25">
      <c r="A18" s="1">
        <v>50</v>
      </c>
      <c r="B18" s="4">
        <v>7.0000000000000007E-2</v>
      </c>
      <c r="C18" s="4">
        <f t="shared" ref="C18:C20" si="4">D18/$F$17</f>
        <v>4.5454545454545456E-2</v>
      </c>
      <c r="D18" s="4">
        <v>0.05</v>
      </c>
      <c r="E18" s="14"/>
      <c r="F18" s="14"/>
      <c r="G18" s="14"/>
    </row>
    <row r="19" spans="1:7" x14ac:dyDescent="0.25">
      <c r="A19" s="1">
        <v>75</v>
      </c>
      <c r="B19" s="4">
        <v>0.05</v>
      </c>
      <c r="C19" s="4">
        <f t="shared" si="4"/>
        <v>6.8181818181818177E-2</v>
      </c>
      <c r="D19" s="4">
        <v>7.4999999999999997E-2</v>
      </c>
      <c r="E19" s="14"/>
      <c r="F19" s="14"/>
      <c r="G19" s="14"/>
    </row>
    <row r="20" spans="1:7" x14ac:dyDescent="0.25">
      <c r="A20" s="2">
        <v>100</v>
      </c>
      <c r="B20" s="5">
        <v>0.05</v>
      </c>
      <c r="C20" s="5">
        <f t="shared" si="4"/>
        <v>9.0909090909090912E-2</v>
      </c>
      <c r="D20" s="5">
        <v>0.1</v>
      </c>
      <c r="E20" s="15"/>
      <c r="F20" s="15"/>
      <c r="G20" s="15"/>
    </row>
    <row r="21" spans="1:7" x14ac:dyDescent="0.25">
      <c r="A21" s="3"/>
      <c r="B21" s="6">
        <f>AVERAGE(B17:B20)</f>
        <v>0.06</v>
      </c>
      <c r="C21" s="6">
        <f>SUM(C17:C20)</f>
        <v>0.20454545454545453</v>
      </c>
      <c r="D21" s="6">
        <f>SUM(D17:D20)</f>
        <v>0.22500000000000001</v>
      </c>
      <c r="E21" s="6">
        <f>E17</f>
        <v>0.87500000000000011</v>
      </c>
      <c r="F21" s="6">
        <f t="shared" ref="F21:G21" si="5">F17</f>
        <v>1.1000000000000001</v>
      </c>
      <c r="G21" s="6">
        <f t="shared" si="5"/>
        <v>0.87500000000000011</v>
      </c>
    </row>
  </sheetData>
  <mergeCells count="9">
    <mergeCell ref="E17:E20"/>
    <mergeCell ref="F17:F20"/>
    <mergeCell ref="G17:G20"/>
    <mergeCell ref="F3:F6"/>
    <mergeCell ref="E3:E6"/>
    <mergeCell ref="G3:G6"/>
    <mergeCell ref="E10:E13"/>
    <mergeCell ref="F10:F13"/>
    <mergeCell ref="G10:G13"/>
  </mergeCells>
  <pageMargins left="0.7" right="0.7" top="0.75" bottom="0.75" header="0.3" footer="0.3"/>
  <pageSetup paperSize="9"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/>
  </sheetViews>
  <sheetFormatPr defaultRowHeight="15" x14ac:dyDescent="0.25"/>
  <cols>
    <col min="1" max="7" width="9.140625" style="11"/>
    <col min="8" max="8" width="13.7109375" style="11" bestFit="1" customWidth="1"/>
    <col min="9" max="16384" width="9.140625" style="11"/>
  </cols>
  <sheetData>
    <row r="1" spans="1:9" x14ac:dyDescent="0.25">
      <c r="B1" s="11" t="s">
        <v>0</v>
      </c>
      <c r="C1" s="11" t="s">
        <v>34</v>
      </c>
      <c r="D1" s="11" t="s">
        <v>34</v>
      </c>
    </row>
    <row r="2" spans="1:9" x14ac:dyDescent="0.25">
      <c r="B2" s="11">
        <v>0.01</v>
      </c>
      <c r="C2" s="9">
        <f t="shared" ref="C2:C33" si="0">IF(B2&gt;=WP,IF(B2&lt;=FC,1.8194*B2 + 0.0563,kTumax),kTumin)</f>
        <v>0.05</v>
      </c>
      <c r="D2" s="9">
        <f>1.8194*B2 + 0.0563</f>
        <v>7.4494000000000005E-2</v>
      </c>
      <c r="F2" s="12"/>
      <c r="H2" s="7"/>
      <c r="I2" s="7"/>
    </row>
    <row r="3" spans="1:9" x14ac:dyDescent="0.25">
      <c r="B3" s="11">
        <f>B2+0.01</f>
        <v>0.02</v>
      </c>
      <c r="C3" s="9">
        <f t="shared" si="0"/>
        <v>0.05</v>
      </c>
      <c r="D3" s="9">
        <f t="shared" ref="D3:D52" si="1">1.8194*B3 + 0.0563</f>
        <v>9.2687999999999993E-2</v>
      </c>
    </row>
    <row r="4" spans="1:9" x14ac:dyDescent="0.25">
      <c r="B4" s="11">
        <f t="shared" ref="B4:B52" si="2">B3+0.01</f>
        <v>0.03</v>
      </c>
      <c r="C4" s="9">
        <f t="shared" si="0"/>
        <v>0.05</v>
      </c>
      <c r="D4" s="9">
        <f t="shared" si="1"/>
        <v>0.11088200000000001</v>
      </c>
    </row>
    <row r="5" spans="1:9" x14ac:dyDescent="0.25">
      <c r="B5" s="11">
        <f t="shared" si="2"/>
        <v>0.04</v>
      </c>
      <c r="C5" s="9">
        <f t="shared" si="0"/>
        <v>0.05</v>
      </c>
      <c r="D5" s="9">
        <f t="shared" si="1"/>
        <v>0.129076</v>
      </c>
    </row>
    <row r="6" spans="1:9" x14ac:dyDescent="0.25">
      <c r="B6" s="11">
        <f t="shared" si="2"/>
        <v>0.05</v>
      </c>
      <c r="C6" s="9">
        <f t="shared" si="0"/>
        <v>0.05</v>
      </c>
      <c r="D6" s="9">
        <f t="shared" si="1"/>
        <v>0.14727000000000001</v>
      </c>
    </row>
    <row r="7" spans="1:9" x14ac:dyDescent="0.25">
      <c r="B7" s="11">
        <f t="shared" si="2"/>
        <v>6.0000000000000005E-2</v>
      </c>
      <c r="C7" s="9">
        <f t="shared" si="0"/>
        <v>0.05</v>
      </c>
      <c r="D7" s="9">
        <f t="shared" si="1"/>
        <v>0.165464</v>
      </c>
    </row>
    <row r="8" spans="1:9" x14ac:dyDescent="0.25">
      <c r="B8" s="11">
        <f t="shared" si="2"/>
        <v>7.0000000000000007E-2</v>
      </c>
      <c r="C8" s="9">
        <f t="shared" si="0"/>
        <v>0.05</v>
      </c>
      <c r="D8" s="9">
        <f t="shared" si="1"/>
        <v>0.18365799999999999</v>
      </c>
    </row>
    <row r="9" spans="1:9" x14ac:dyDescent="0.25">
      <c r="B9" s="11">
        <f t="shared" si="2"/>
        <v>0.08</v>
      </c>
      <c r="C9" s="9">
        <f t="shared" si="0"/>
        <v>0.05</v>
      </c>
      <c r="D9" s="9">
        <f t="shared" si="1"/>
        <v>0.20185199999999998</v>
      </c>
    </row>
    <row r="10" spans="1:9" x14ac:dyDescent="0.25">
      <c r="B10" s="11">
        <f t="shared" si="2"/>
        <v>0.09</v>
      </c>
      <c r="C10" s="9">
        <f t="shared" si="0"/>
        <v>0.05</v>
      </c>
      <c r="D10" s="9">
        <f t="shared" si="1"/>
        <v>0.22004599999999996</v>
      </c>
    </row>
    <row r="11" spans="1:9" x14ac:dyDescent="0.25">
      <c r="A11" s="11" t="s">
        <v>12</v>
      </c>
      <c r="B11" s="11">
        <f>B10+0.01</f>
        <v>9.9999999999999992E-2</v>
      </c>
      <c r="C11" s="9">
        <f t="shared" si="0"/>
        <v>0.23823999999999995</v>
      </c>
      <c r="D11" s="9">
        <f t="shared" si="1"/>
        <v>0.23823999999999995</v>
      </c>
    </row>
    <row r="12" spans="1:9" x14ac:dyDescent="0.25">
      <c r="B12" s="11">
        <v>0.10100000000000001</v>
      </c>
      <c r="C12" s="9">
        <f t="shared" si="0"/>
        <v>0.24005939999999998</v>
      </c>
      <c r="D12" s="9">
        <f t="shared" si="1"/>
        <v>0.24005939999999998</v>
      </c>
    </row>
    <row r="13" spans="1:9" x14ac:dyDescent="0.25">
      <c r="B13" s="11">
        <f>B12+0.001</f>
        <v>0.10200000000000001</v>
      </c>
      <c r="C13" s="9">
        <f t="shared" si="0"/>
        <v>0.2418788</v>
      </c>
      <c r="D13" s="9">
        <f t="shared" si="1"/>
        <v>0.2418788</v>
      </c>
    </row>
    <row r="14" spans="1:9" x14ac:dyDescent="0.25">
      <c r="B14" s="11">
        <f t="shared" ref="B14:B20" si="3">B13+0.001</f>
        <v>0.10300000000000001</v>
      </c>
      <c r="C14" s="9">
        <f t="shared" si="0"/>
        <v>0.24369820000000003</v>
      </c>
      <c r="D14" s="9">
        <f t="shared" si="1"/>
        <v>0.24369820000000003</v>
      </c>
    </row>
    <row r="15" spans="1:9" x14ac:dyDescent="0.25">
      <c r="B15" s="11">
        <f t="shared" si="3"/>
        <v>0.10400000000000001</v>
      </c>
      <c r="C15" s="9">
        <f t="shared" si="0"/>
        <v>0.2455176</v>
      </c>
      <c r="D15" s="9">
        <f t="shared" si="1"/>
        <v>0.2455176</v>
      </c>
    </row>
    <row r="16" spans="1:9" x14ac:dyDescent="0.25">
      <c r="B16" s="11">
        <f t="shared" si="3"/>
        <v>0.10500000000000001</v>
      </c>
      <c r="C16" s="9">
        <f t="shared" si="0"/>
        <v>0.24733700000000003</v>
      </c>
      <c r="D16" s="9">
        <f t="shared" si="1"/>
        <v>0.24733700000000003</v>
      </c>
    </row>
    <row r="17" spans="2:4" x14ac:dyDescent="0.25">
      <c r="B17" s="11">
        <f t="shared" si="3"/>
        <v>0.10600000000000001</v>
      </c>
      <c r="C17" s="9">
        <f t="shared" si="0"/>
        <v>0.2491564</v>
      </c>
      <c r="D17" s="9">
        <f t="shared" si="1"/>
        <v>0.2491564</v>
      </c>
    </row>
    <row r="18" spans="2:4" x14ac:dyDescent="0.25">
      <c r="B18" s="11">
        <f t="shared" si="3"/>
        <v>0.10700000000000001</v>
      </c>
      <c r="C18" s="9">
        <f t="shared" si="0"/>
        <v>0.25097580000000003</v>
      </c>
      <c r="D18" s="9">
        <f t="shared" si="1"/>
        <v>0.25097580000000003</v>
      </c>
    </row>
    <row r="19" spans="2:4" x14ac:dyDescent="0.25">
      <c r="B19" s="11">
        <f t="shared" si="3"/>
        <v>0.10800000000000001</v>
      </c>
      <c r="C19" s="9">
        <f t="shared" si="0"/>
        <v>0.2527952</v>
      </c>
      <c r="D19" s="9">
        <f t="shared" si="1"/>
        <v>0.2527952</v>
      </c>
    </row>
    <row r="20" spans="2:4" x14ac:dyDescent="0.25">
      <c r="B20" s="11">
        <f t="shared" si="3"/>
        <v>0.10900000000000001</v>
      </c>
      <c r="C20" s="9">
        <f t="shared" si="0"/>
        <v>0.25461460000000002</v>
      </c>
      <c r="D20" s="9">
        <f t="shared" si="1"/>
        <v>0.25461460000000002</v>
      </c>
    </row>
    <row r="21" spans="2:4" x14ac:dyDescent="0.25">
      <c r="B21" s="11">
        <f>B11+0.01</f>
        <v>0.10999999999999999</v>
      </c>
      <c r="C21" s="9">
        <f t="shared" si="0"/>
        <v>0.256434</v>
      </c>
      <c r="D21" s="9">
        <f t="shared" si="1"/>
        <v>0.256434</v>
      </c>
    </row>
    <row r="22" spans="2:4" x14ac:dyDescent="0.25">
      <c r="B22" s="11">
        <f t="shared" si="2"/>
        <v>0.11999999999999998</v>
      </c>
      <c r="C22" s="9">
        <f t="shared" si="0"/>
        <v>0.27462799999999998</v>
      </c>
      <c r="D22" s="9">
        <f t="shared" si="1"/>
        <v>0.27462799999999998</v>
      </c>
    </row>
    <row r="23" spans="2:4" x14ac:dyDescent="0.25">
      <c r="B23" s="11">
        <f t="shared" si="2"/>
        <v>0.12999999999999998</v>
      </c>
      <c r="C23" s="9">
        <f t="shared" si="0"/>
        <v>0.29282199999999997</v>
      </c>
      <c r="D23" s="9">
        <f t="shared" si="1"/>
        <v>0.29282199999999997</v>
      </c>
    </row>
    <row r="24" spans="2:4" x14ac:dyDescent="0.25">
      <c r="B24" s="11">
        <f t="shared" si="2"/>
        <v>0.13999999999999999</v>
      </c>
      <c r="C24" s="9">
        <f t="shared" si="0"/>
        <v>0.31101599999999996</v>
      </c>
      <c r="D24" s="9">
        <f t="shared" si="1"/>
        <v>0.31101599999999996</v>
      </c>
    </row>
    <row r="25" spans="2:4" x14ac:dyDescent="0.25">
      <c r="B25" s="11">
        <f t="shared" si="2"/>
        <v>0.15</v>
      </c>
      <c r="C25" s="9">
        <f t="shared" si="0"/>
        <v>0.32921</v>
      </c>
      <c r="D25" s="9">
        <f t="shared" si="1"/>
        <v>0.32921</v>
      </c>
    </row>
    <row r="26" spans="2:4" x14ac:dyDescent="0.25">
      <c r="B26" s="11">
        <f t="shared" si="2"/>
        <v>0.16</v>
      </c>
      <c r="C26" s="9">
        <f t="shared" si="0"/>
        <v>0.34740399999999999</v>
      </c>
      <c r="D26" s="9">
        <f t="shared" si="1"/>
        <v>0.34740399999999999</v>
      </c>
    </row>
    <row r="27" spans="2:4" x14ac:dyDescent="0.25">
      <c r="B27" s="11">
        <f t="shared" si="2"/>
        <v>0.17</v>
      </c>
      <c r="C27" s="9">
        <f t="shared" si="0"/>
        <v>0.36559800000000003</v>
      </c>
      <c r="D27" s="9">
        <f t="shared" si="1"/>
        <v>0.36559800000000003</v>
      </c>
    </row>
    <row r="28" spans="2:4" x14ac:dyDescent="0.25">
      <c r="B28" s="11">
        <f t="shared" si="2"/>
        <v>0.18000000000000002</v>
      </c>
      <c r="C28" s="9">
        <f t="shared" si="0"/>
        <v>0.38379200000000002</v>
      </c>
      <c r="D28" s="9">
        <f t="shared" si="1"/>
        <v>0.38379200000000002</v>
      </c>
    </row>
    <row r="29" spans="2:4" x14ac:dyDescent="0.25">
      <c r="B29" s="11">
        <f t="shared" si="2"/>
        <v>0.19000000000000003</v>
      </c>
      <c r="C29" s="9">
        <f t="shared" si="0"/>
        <v>0.40198600000000007</v>
      </c>
      <c r="D29" s="9">
        <f t="shared" si="1"/>
        <v>0.40198600000000007</v>
      </c>
    </row>
    <row r="30" spans="2:4" x14ac:dyDescent="0.25">
      <c r="B30" s="11">
        <f t="shared" si="2"/>
        <v>0.20000000000000004</v>
      </c>
      <c r="C30" s="9">
        <f t="shared" si="0"/>
        <v>0.42018000000000005</v>
      </c>
      <c r="D30" s="9">
        <f t="shared" si="1"/>
        <v>0.42018000000000005</v>
      </c>
    </row>
    <row r="31" spans="2:4" x14ac:dyDescent="0.25">
      <c r="B31" s="11">
        <f t="shared" si="2"/>
        <v>0.21000000000000005</v>
      </c>
      <c r="C31" s="9">
        <f t="shared" si="0"/>
        <v>0.4383740000000001</v>
      </c>
      <c r="D31" s="9">
        <f t="shared" si="1"/>
        <v>0.4383740000000001</v>
      </c>
    </row>
    <row r="32" spans="2:4" x14ac:dyDescent="0.25">
      <c r="B32" s="11">
        <f t="shared" si="2"/>
        <v>0.22000000000000006</v>
      </c>
      <c r="C32" s="9">
        <f t="shared" si="0"/>
        <v>0.45656800000000008</v>
      </c>
      <c r="D32" s="9">
        <f t="shared" si="1"/>
        <v>0.45656800000000008</v>
      </c>
    </row>
    <row r="33" spans="1:4" x14ac:dyDescent="0.25">
      <c r="B33" s="11">
        <f t="shared" si="2"/>
        <v>0.23000000000000007</v>
      </c>
      <c r="C33" s="9">
        <f t="shared" si="0"/>
        <v>0.47476200000000013</v>
      </c>
      <c r="D33" s="9">
        <f t="shared" si="1"/>
        <v>0.47476200000000013</v>
      </c>
    </row>
    <row r="34" spans="1:4" x14ac:dyDescent="0.25">
      <c r="B34" s="11">
        <f t="shared" si="2"/>
        <v>0.24000000000000007</v>
      </c>
      <c r="C34" s="9">
        <f t="shared" ref="C34:C52" si="4">IF(B34&gt;=WP,IF(B34&lt;=FC,1.8194*B34 + 0.0563,kTumax),kTumin)</f>
        <v>0.49295600000000012</v>
      </c>
      <c r="D34" s="9">
        <f t="shared" si="1"/>
        <v>0.49295600000000012</v>
      </c>
    </row>
    <row r="35" spans="1:4" x14ac:dyDescent="0.25">
      <c r="B35" s="11">
        <f t="shared" si="2"/>
        <v>0.25000000000000006</v>
      </c>
      <c r="C35" s="9">
        <f t="shared" si="4"/>
        <v>0.5111500000000001</v>
      </c>
      <c r="D35" s="9">
        <f t="shared" si="1"/>
        <v>0.5111500000000001</v>
      </c>
    </row>
    <row r="36" spans="1:4" x14ac:dyDescent="0.25">
      <c r="B36" s="11">
        <f t="shared" si="2"/>
        <v>0.26000000000000006</v>
      </c>
      <c r="C36" s="9">
        <f t="shared" si="4"/>
        <v>0.52934400000000004</v>
      </c>
      <c r="D36" s="9">
        <f t="shared" si="1"/>
        <v>0.52934400000000004</v>
      </c>
    </row>
    <row r="37" spans="1:4" x14ac:dyDescent="0.25">
      <c r="B37" s="11">
        <f t="shared" si="2"/>
        <v>0.27000000000000007</v>
      </c>
      <c r="C37" s="9">
        <f t="shared" si="4"/>
        <v>0.54753800000000008</v>
      </c>
      <c r="D37" s="9">
        <f t="shared" si="1"/>
        <v>0.54753800000000008</v>
      </c>
    </row>
    <row r="38" spans="1:4" x14ac:dyDescent="0.25">
      <c r="B38" s="11">
        <f t="shared" si="2"/>
        <v>0.28000000000000008</v>
      </c>
      <c r="C38" s="9">
        <f t="shared" si="4"/>
        <v>0.56573200000000012</v>
      </c>
      <c r="D38" s="9">
        <f t="shared" si="1"/>
        <v>0.56573200000000012</v>
      </c>
    </row>
    <row r="39" spans="1:4" x14ac:dyDescent="0.25">
      <c r="B39" s="11">
        <f t="shared" si="2"/>
        <v>0.29000000000000009</v>
      </c>
      <c r="C39" s="9">
        <f t="shared" si="4"/>
        <v>0.58392600000000017</v>
      </c>
      <c r="D39" s="9">
        <f t="shared" si="1"/>
        <v>0.58392600000000017</v>
      </c>
    </row>
    <row r="40" spans="1:4" x14ac:dyDescent="0.25">
      <c r="B40" s="11">
        <f t="shared" si="2"/>
        <v>0.3000000000000001</v>
      </c>
      <c r="C40" s="9">
        <f t="shared" si="4"/>
        <v>0.60212000000000021</v>
      </c>
      <c r="D40" s="9">
        <f t="shared" si="1"/>
        <v>0.60212000000000021</v>
      </c>
    </row>
    <row r="41" spans="1:4" x14ac:dyDescent="0.25">
      <c r="B41" s="11">
        <f t="shared" si="2"/>
        <v>0.31000000000000011</v>
      </c>
      <c r="C41" s="9">
        <f t="shared" si="4"/>
        <v>0.62031400000000014</v>
      </c>
      <c r="D41" s="9">
        <f t="shared" si="1"/>
        <v>0.62031400000000014</v>
      </c>
    </row>
    <row r="42" spans="1:4" x14ac:dyDescent="0.25">
      <c r="B42" s="11">
        <f t="shared" si="2"/>
        <v>0.32000000000000012</v>
      </c>
      <c r="C42" s="9">
        <f t="shared" si="4"/>
        <v>0.63850800000000019</v>
      </c>
      <c r="D42" s="9">
        <f t="shared" si="1"/>
        <v>0.63850800000000019</v>
      </c>
    </row>
    <row r="43" spans="1:4" x14ac:dyDescent="0.25">
      <c r="B43" s="11">
        <f t="shared" si="2"/>
        <v>0.33000000000000013</v>
      </c>
      <c r="C43" s="9">
        <f t="shared" si="4"/>
        <v>0.65670200000000023</v>
      </c>
      <c r="D43" s="9">
        <f t="shared" si="1"/>
        <v>0.65670200000000023</v>
      </c>
    </row>
    <row r="44" spans="1:4" x14ac:dyDescent="0.25">
      <c r="B44" s="11">
        <f t="shared" si="2"/>
        <v>0.34000000000000014</v>
      </c>
      <c r="C44" s="9">
        <f t="shared" si="4"/>
        <v>0.67489600000000027</v>
      </c>
      <c r="D44" s="9">
        <f t="shared" si="1"/>
        <v>0.67489600000000027</v>
      </c>
    </row>
    <row r="45" spans="1:4" x14ac:dyDescent="0.25">
      <c r="A45" s="11" t="s">
        <v>11</v>
      </c>
      <c r="B45" s="11">
        <f t="shared" si="2"/>
        <v>0.35000000000000014</v>
      </c>
      <c r="C45" s="9">
        <f t="shared" si="4"/>
        <v>0.69309000000000021</v>
      </c>
      <c r="D45" s="9">
        <f t="shared" si="1"/>
        <v>0.69309000000000021</v>
      </c>
    </row>
    <row r="46" spans="1:4" x14ac:dyDescent="0.25">
      <c r="B46" s="11">
        <f t="shared" si="2"/>
        <v>0.36000000000000015</v>
      </c>
      <c r="C46" s="9">
        <f t="shared" si="4"/>
        <v>1</v>
      </c>
      <c r="D46" s="9">
        <f t="shared" si="1"/>
        <v>0.71128400000000025</v>
      </c>
    </row>
    <row r="47" spans="1:4" x14ac:dyDescent="0.25">
      <c r="B47" s="11">
        <f t="shared" si="2"/>
        <v>0.37000000000000016</v>
      </c>
      <c r="C47" s="9">
        <f t="shared" si="4"/>
        <v>1</v>
      </c>
      <c r="D47" s="9">
        <f t="shared" si="1"/>
        <v>0.72947800000000029</v>
      </c>
    </row>
    <row r="48" spans="1:4" x14ac:dyDescent="0.25">
      <c r="B48" s="11">
        <f t="shared" si="2"/>
        <v>0.38000000000000017</v>
      </c>
      <c r="C48" s="9">
        <f t="shared" si="4"/>
        <v>1</v>
      </c>
      <c r="D48" s="9">
        <f t="shared" si="1"/>
        <v>0.74767200000000034</v>
      </c>
    </row>
    <row r="49" spans="1:4" x14ac:dyDescent="0.25">
      <c r="B49" s="11">
        <f t="shared" si="2"/>
        <v>0.39000000000000018</v>
      </c>
      <c r="C49" s="9">
        <f t="shared" si="4"/>
        <v>1</v>
      </c>
      <c r="D49" s="9">
        <f t="shared" si="1"/>
        <v>0.76586600000000027</v>
      </c>
    </row>
    <row r="50" spans="1:4" x14ac:dyDescent="0.25">
      <c r="B50" s="11">
        <f t="shared" si="2"/>
        <v>0.40000000000000019</v>
      </c>
      <c r="C50" s="9">
        <f t="shared" si="4"/>
        <v>1</v>
      </c>
      <c r="D50" s="9">
        <f t="shared" si="1"/>
        <v>0.78406000000000031</v>
      </c>
    </row>
    <row r="51" spans="1:4" x14ac:dyDescent="0.25">
      <c r="B51" s="11">
        <f t="shared" si="2"/>
        <v>0.4100000000000002</v>
      </c>
      <c r="C51" s="9">
        <f t="shared" si="4"/>
        <v>1</v>
      </c>
      <c r="D51" s="9">
        <f t="shared" si="1"/>
        <v>0.80225400000000036</v>
      </c>
    </row>
    <row r="52" spans="1:4" x14ac:dyDescent="0.25">
      <c r="A52" s="11" t="s">
        <v>13</v>
      </c>
      <c r="B52" s="11">
        <f t="shared" si="2"/>
        <v>0.42000000000000021</v>
      </c>
      <c r="C52" s="9">
        <f t="shared" si="4"/>
        <v>1</v>
      </c>
      <c r="D52" s="9">
        <f t="shared" si="1"/>
        <v>0.8204480000000004</v>
      </c>
    </row>
  </sheetData>
  <pageMargins left="0.7" right="0.7" top="0.75" bottom="0.75" header="0.3" footer="0.3"/>
  <pageSetup paperSize="9" scale="9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tabSelected="1" workbookViewId="0"/>
  </sheetViews>
  <sheetFormatPr defaultRowHeight="15" x14ac:dyDescent="0.25"/>
  <cols>
    <col min="1" max="2" width="9.140625" style="11"/>
    <col min="3" max="3" width="11" style="13" bestFit="1" customWidth="1"/>
    <col min="4" max="6" width="12.5703125" style="13" bestFit="1" customWidth="1"/>
    <col min="7" max="8" width="9.140625" style="11"/>
    <col min="9" max="9" width="13.7109375" style="11" bestFit="1" customWidth="1"/>
    <col min="10" max="16384" width="9.140625" style="11"/>
  </cols>
  <sheetData>
    <row r="1" spans="1:10" x14ac:dyDescent="0.25">
      <c r="D1" s="13">
        <v>2</v>
      </c>
      <c r="E1" s="13">
        <v>1</v>
      </c>
      <c r="F1" s="13">
        <v>0.5</v>
      </c>
    </row>
    <row r="2" spans="1:10" x14ac:dyDescent="0.25">
      <c r="D2" s="13" t="s">
        <v>25</v>
      </c>
      <c r="E2" s="13" t="s">
        <v>26</v>
      </c>
      <c r="F2" s="13" t="s">
        <v>27</v>
      </c>
    </row>
    <row r="3" spans="1:10" x14ac:dyDescent="0.25">
      <c r="B3" s="11" t="s">
        <v>0</v>
      </c>
      <c r="C3" s="13" t="s">
        <v>28</v>
      </c>
      <c r="D3" s="13" t="s">
        <v>29</v>
      </c>
      <c r="E3" s="13" t="s">
        <v>29</v>
      </c>
      <c r="F3" s="13" t="s">
        <v>29</v>
      </c>
      <c r="G3" s="11" t="s">
        <v>30</v>
      </c>
      <c r="H3" s="11" t="s">
        <v>31</v>
      </c>
      <c r="I3" s="11" t="s">
        <v>15</v>
      </c>
    </row>
    <row r="4" spans="1:10" x14ac:dyDescent="0.25">
      <c r="B4" s="11">
        <v>0.01</v>
      </c>
      <c r="C4" s="13">
        <f>IF(B4&gt;=WP,IF(B4&lt;=FC,kTumin+(kTumax-kTumin)*(1-(ABS(B4-FC)/(FC-WP))^n)^(1/n),kTumax),kTumin)</f>
        <v>0.05</v>
      </c>
      <c r="D4" s="13">
        <f t="shared" ref="D4:D35" si="0">IF(B4&gt;=WP,IF(B4&lt;=POR,kTumin+(kTumax-kTumin)*(1-(ABS(B4-POR)/(POR-WP))^$D$1)^(1/$D$1),kTumax),kTumin)</f>
        <v>0.05</v>
      </c>
      <c r="E4" s="13">
        <f t="shared" ref="E4:E35" si="1">IF(B4&gt;=WP,IF(B4&lt;=POR,kTumin+(kTumax-kTumin)*(1-(ABS(B4-POR)/(POR-WP))^E$1)^(1/$E$1),kTumax),kTumin)</f>
        <v>0.05</v>
      </c>
      <c r="F4" s="13">
        <f t="shared" ref="F4:F35" si="2">IF(B4&gt;=WP,IF(B4&lt;=POR,kTumin+(kTumax-kTumin)*(1-(ABS(B4-POR)/(POR-WP))^F$1)^(1/$F$1),kTumax),kTumin)</f>
        <v>0.05</v>
      </c>
      <c r="G4" s="10">
        <v>0.05</v>
      </c>
      <c r="H4" s="11">
        <v>1</v>
      </c>
      <c r="I4" s="7">
        <v>2</v>
      </c>
      <c r="J4" s="7"/>
    </row>
    <row r="5" spans="1:10" x14ac:dyDescent="0.25">
      <c r="B5" s="11">
        <f>B4+0.01</f>
        <v>0.02</v>
      </c>
      <c r="C5" s="13">
        <f t="shared" ref="C5:C35" si="3">IF(B5&gt;=WP,IF(B5&lt;=FC,kTumin+(kTumax-kTumin)*(1-(ABS(B5-FC)/(FC-WP))^n)^(1/n),kTumax),kTumin)</f>
        <v>0.05</v>
      </c>
      <c r="D5" s="13">
        <f t="shared" si="0"/>
        <v>0.05</v>
      </c>
      <c r="E5" s="13">
        <f t="shared" si="1"/>
        <v>0.05</v>
      </c>
      <c r="F5" s="13">
        <f t="shared" si="2"/>
        <v>0.05</v>
      </c>
    </row>
    <row r="6" spans="1:10" x14ac:dyDescent="0.25">
      <c r="B6" s="11">
        <f t="shared" ref="B6:B54" si="4">B5+0.01</f>
        <v>0.03</v>
      </c>
      <c r="C6" s="13">
        <f t="shared" si="3"/>
        <v>0.05</v>
      </c>
      <c r="D6" s="13">
        <f t="shared" si="0"/>
        <v>0.05</v>
      </c>
      <c r="E6" s="13">
        <f t="shared" si="1"/>
        <v>0.05</v>
      </c>
      <c r="F6" s="13">
        <f t="shared" si="2"/>
        <v>0.05</v>
      </c>
    </row>
    <row r="7" spans="1:10" x14ac:dyDescent="0.25">
      <c r="B7" s="11">
        <f t="shared" si="4"/>
        <v>0.04</v>
      </c>
      <c r="C7" s="13">
        <f t="shared" si="3"/>
        <v>0.05</v>
      </c>
      <c r="D7" s="13">
        <f t="shared" si="0"/>
        <v>0.05</v>
      </c>
      <c r="E7" s="13">
        <f t="shared" si="1"/>
        <v>0.05</v>
      </c>
      <c r="F7" s="13">
        <f t="shared" si="2"/>
        <v>0.05</v>
      </c>
    </row>
    <row r="8" spans="1:10" x14ac:dyDescent="0.25">
      <c r="B8" s="11">
        <f t="shared" si="4"/>
        <v>0.05</v>
      </c>
      <c r="C8" s="13">
        <f t="shared" si="3"/>
        <v>0.05</v>
      </c>
      <c r="D8" s="13">
        <f t="shared" si="0"/>
        <v>0.05</v>
      </c>
      <c r="E8" s="13">
        <f t="shared" si="1"/>
        <v>0.05</v>
      </c>
      <c r="F8" s="13">
        <f t="shared" si="2"/>
        <v>0.05</v>
      </c>
    </row>
    <row r="9" spans="1:10" x14ac:dyDescent="0.25">
      <c r="B9" s="11">
        <f t="shared" si="4"/>
        <v>6.0000000000000005E-2</v>
      </c>
      <c r="C9" s="13">
        <f t="shared" si="3"/>
        <v>0.05</v>
      </c>
      <c r="D9" s="13">
        <f t="shared" si="0"/>
        <v>0.05</v>
      </c>
      <c r="E9" s="13">
        <f t="shared" si="1"/>
        <v>0.05</v>
      </c>
      <c r="F9" s="13">
        <f t="shared" si="2"/>
        <v>0.05</v>
      </c>
    </row>
    <row r="10" spans="1:10" x14ac:dyDescent="0.25">
      <c r="B10" s="11">
        <f t="shared" si="4"/>
        <v>7.0000000000000007E-2</v>
      </c>
      <c r="C10" s="13">
        <f t="shared" si="3"/>
        <v>0.05</v>
      </c>
      <c r="D10" s="13">
        <f t="shared" si="0"/>
        <v>0.05</v>
      </c>
      <c r="E10" s="13">
        <f t="shared" si="1"/>
        <v>0.05</v>
      </c>
      <c r="F10" s="13">
        <f t="shared" si="2"/>
        <v>0.05</v>
      </c>
    </row>
    <row r="11" spans="1:10" x14ac:dyDescent="0.25">
      <c r="B11" s="11">
        <f t="shared" si="4"/>
        <v>0.08</v>
      </c>
      <c r="C11" s="13">
        <f t="shared" si="3"/>
        <v>0.05</v>
      </c>
      <c r="D11" s="13">
        <f t="shared" si="0"/>
        <v>0.05</v>
      </c>
      <c r="E11" s="13">
        <f t="shared" si="1"/>
        <v>0.05</v>
      </c>
      <c r="F11" s="13">
        <f t="shared" si="2"/>
        <v>0.05</v>
      </c>
    </row>
    <row r="12" spans="1:10" x14ac:dyDescent="0.25">
      <c r="B12" s="11">
        <f t="shared" si="4"/>
        <v>0.09</v>
      </c>
      <c r="C12" s="13">
        <f t="shared" si="3"/>
        <v>0.05</v>
      </c>
      <c r="D12" s="13">
        <f t="shared" si="0"/>
        <v>0.05</v>
      </c>
      <c r="E12" s="13">
        <f t="shared" si="1"/>
        <v>0.05</v>
      </c>
      <c r="F12" s="13">
        <f t="shared" si="2"/>
        <v>0.05</v>
      </c>
    </row>
    <row r="13" spans="1:10" x14ac:dyDescent="0.25">
      <c r="A13" s="11" t="s">
        <v>12</v>
      </c>
      <c r="B13" s="11">
        <f>B12+0.01</f>
        <v>9.9999999999999992E-2</v>
      </c>
      <c r="C13" s="13">
        <f t="shared" si="3"/>
        <v>0.05</v>
      </c>
      <c r="D13" s="13">
        <f t="shared" si="0"/>
        <v>0.05</v>
      </c>
      <c r="E13" s="13">
        <f t="shared" si="1"/>
        <v>0.05</v>
      </c>
      <c r="F13" s="13">
        <f t="shared" si="2"/>
        <v>0.05</v>
      </c>
    </row>
    <row r="14" spans="1:10" x14ac:dyDescent="0.25">
      <c r="B14" s="11">
        <v>0.10100000000000001</v>
      </c>
      <c r="C14" s="13">
        <f t="shared" si="3"/>
        <v>0.1348855700340181</v>
      </c>
      <c r="D14" s="13">
        <f t="shared" si="0"/>
        <v>0.12504539641735252</v>
      </c>
      <c r="E14" s="13">
        <f t="shared" si="1"/>
        <v>5.2968750000000044E-2</v>
      </c>
      <c r="F14" s="13">
        <f t="shared" si="2"/>
        <v>5.0002322966993473E-2</v>
      </c>
    </row>
    <row r="15" spans="1:10" x14ac:dyDescent="0.25">
      <c r="B15" s="11">
        <f>B14+0.001</f>
        <v>0.10200000000000001</v>
      </c>
      <c r="C15" s="13">
        <f t="shared" si="3"/>
        <v>0.16992597716925326</v>
      </c>
      <c r="D15" s="13">
        <f t="shared" si="0"/>
        <v>0.15604714090323224</v>
      </c>
      <c r="E15" s="13">
        <f t="shared" si="1"/>
        <v>5.593749999999998E-2</v>
      </c>
      <c r="F15" s="13">
        <f t="shared" si="2"/>
        <v>5.0009306449195844E-2</v>
      </c>
    </row>
    <row r="16" spans="1:10" x14ac:dyDescent="0.25">
      <c r="B16" s="11">
        <f t="shared" ref="B16:B22" si="5">B15+0.001</f>
        <v>0.10300000000000001</v>
      </c>
      <c r="C16" s="13">
        <f t="shared" si="3"/>
        <v>0.19673118277994006</v>
      </c>
      <c r="D16" s="13">
        <f t="shared" si="0"/>
        <v>0.17977886465421677</v>
      </c>
      <c r="E16" s="13">
        <f t="shared" si="1"/>
        <v>5.8906250000000021E-2</v>
      </c>
      <c r="F16" s="13">
        <f t="shared" si="2"/>
        <v>5.0020972447533618E-2</v>
      </c>
    </row>
    <row r="17" spans="2:6" x14ac:dyDescent="0.25">
      <c r="B17" s="11">
        <f t="shared" si="5"/>
        <v>0.10400000000000001</v>
      </c>
      <c r="C17" s="13">
        <f t="shared" si="3"/>
        <v>0.21926003663003324</v>
      </c>
      <c r="D17" s="13">
        <f t="shared" si="0"/>
        <v>0.19973805252840693</v>
      </c>
      <c r="E17" s="13">
        <f t="shared" si="1"/>
        <v>6.1874999999999958E-2</v>
      </c>
      <c r="F17" s="13">
        <f t="shared" si="2"/>
        <v>5.0037343136579905E-2</v>
      </c>
    </row>
    <row r="18" spans="2:6" x14ac:dyDescent="0.25">
      <c r="B18" s="11">
        <f t="shared" si="5"/>
        <v>0.10500000000000001</v>
      </c>
      <c r="C18" s="13">
        <f t="shared" si="3"/>
        <v>0.23904761305025851</v>
      </c>
      <c r="D18" s="13">
        <f t="shared" si="0"/>
        <v>0.21728056697039705</v>
      </c>
      <c r="E18" s="13">
        <f t="shared" si="1"/>
        <v>6.4843750000000006E-2</v>
      </c>
      <c r="F18" s="13">
        <f t="shared" si="2"/>
        <v>5.0058440866479204E-2</v>
      </c>
    </row>
    <row r="19" spans="2:6" x14ac:dyDescent="0.25">
      <c r="B19" s="11">
        <f t="shared" si="5"/>
        <v>0.10600000000000001</v>
      </c>
      <c r="C19" s="13">
        <f t="shared" si="3"/>
        <v>0.25688199535000672</v>
      </c>
      <c r="D19" s="13">
        <f t="shared" si="0"/>
        <v>0.23310233434817279</v>
      </c>
      <c r="E19" s="13">
        <f t="shared" si="1"/>
        <v>6.7812500000000039E-2</v>
      </c>
      <c r="F19" s="13">
        <f t="shared" si="2"/>
        <v>5.0084288164899821E-2</v>
      </c>
    </row>
    <row r="20" spans="2:6" x14ac:dyDescent="0.25">
      <c r="B20" s="11">
        <f t="shared" si="5"/>
        <v>0.10700000000000001</v>
      </c>
      <c r="C20" s="13">
        <f t="shared" si="3"/>
        <v>0.27323180776941319</v>
      </c>
      <c r="D20" s="13">
        <f t="shared" si="0"/>
        <v>0.24761709098263096</v>
      </c>
      <c r="E20" s="13">
        <f t="shared" si="1"/>
        <v>7.0781249999999976E-2</v>
      </c>
      <c r="F20" s="13">
        <f t="shared" si="2"/>
        <v>5.0114907739014149E-2</v>
      </c>
    </row>
    <row r="21" spans="2:6" x14ac:dyDescent="0.25">
      <c r="B21" s="11">
        <f t="shared" si="5"/>
        <v>0.10800000000000001</v>
      </c>
      <c r="C21" s="13">
        <f t="shared" si="3"/>
        <v>0.28840268454864387</v>
      </c>
      <c r="D21" s="13">
        <f t="shared" si="0"/>
        <v>0.26109461741124534</v>
      </c>
      <c r="E21" s="13">
        <f t="shared" si="1"/>
        <v>7.3750000000000024E-2</v>
      </c>
      <c r="F21" s="13">
        <f t="shared" si="2"/>
        <v>5.01503224775076E-2</v>
      </c>
    </row>
    <row r="22" spans="2:6" x14ac:dyDescent="0.25">
      <c r="B22" s="11">
        <f t="shared" si="5"/>
        <v>0.10900000000000001</v>
      </c>
      <c r="C22" s="13">
        <f t="shared" si="3"/>
        <v>0.30260712579022842</v>
      </c>
      <c r="D22" s="13">
        <f t="shared" si="0"/>
        <v>0.27372244723862099</v>
      </c>
      <c r="E22" s="13">
        <f t="shared" si="1"/>
        <v>7.6718750000000058E-2</v>
      </c>
      <c r="F22" s="13">
        <f t="shared" si="2"/>
        <v>5.0190555452616373E-2</v>
      </c>
    </row>
    <row r="23" spans="2:6" x14ac:dyDescent="0.25">
      <c r="B23" s="11">
        <f>B13+0.01</f>
        <v>0.10999999999999999</v>
      </c>
      <c r="C23" s="13">
        <f t="shared" si="3"/>
        <v>0.316</v>
      </c>
      <c r="D23" s="13">
        <f t="shared" si="0"/>
        <v>0.28563722614169013</v>
      </c>
      <c r="E23" s="13">
        <f t="shared" si="1"/>
        <v>7.9687499999999994E-2</v>
      </c>
      <c r="F23" s="13">
        <f t="shared" si="2"/>
        <v>5.0235629922194887E-2</v>
      </c>
    </row>
    <row r="24" spans="2:6" x14ac:dyDescent="0.25">
      <c r="B24" s="11">
        <f t="shared" si="4"/>
        <v>0.11999999999999998</v>
      </c>
      <c r="C24" s="13">
        <f t="shared" si="3"/>
        <v>0.42232244090304327</v>
      </c>
      <c r="D24" s="13">
        <f t="shared" si="0"/>
        <v>0.38058600904303252</v>
      </c>
      <c r="E24" s="13">
        <f t="shared" si="1"/>
        <v>0.109375</v>
      </c>
      <c r="F24" s="13">
        <f t="shared" si="2"/>
        <v>5.0957910551476977E-2</v>
      </c>
    </row>
    <row r="25" spans="2:6" x14ac:dyDescent="0.25">
      <c r="B25" s="11">
        <f t="shared" si="4"/>
        <v>0.12999999999999998</v>
      </c>
      <c r="C25" s="13">
        <f t="shared" si="3"/>
        <v>0.50122499930744091</v>
      </c>
      <c r="D25" s="13">
        <f t="shared" si="0"/>
        <v>0.45160505611078927</v>
      </c>
      <c r="E25" s="13">
        <f t="shared" si="1"/>
        <v>0.13906250000000009</v>
      </c>
      <c r="F25" s="13">
        <f t="shared" si="2"/>
        <v>5.2191387357321789E-2</v>
      </c>
    </row>
    <row r="26" spans="2:6" x14ac:dyDescent="0.25">
      <c r="B26" s="11">
        <f t="shared" si="4"/>
        <v>0.13999999999999999</v>
      </c>
      <c r="C26" s="13">
        <f t="shared" si="3"/>
        <v>0.56545707871752049</v>
      </c>
      <c r="D26" s="13">
        <f t="shared" si="0"/>
        <v>0.50991677236213095</v>
      </c>
      <c r="E26" s="13">
        <f t="shared" si="1"/>
        <v>0.16875000000000012</v>
      </c>
      <c r="F26" s="13">
        <f t="shared" si="2"/>
        <v>5.3962741282377845E-2</v>
      </c>
    </row>
    <row r="27" spans="2:6" x14ac:dyDescent="0.25">
      <c r="B27" s="11">
        <f t="shared" si="4"/>
        <v>0.15</v>
      </c>
      <c r="C27" s="13">
        <f t="shared" si="3"/>
        <v>0.62000000000000011</v>
      </c>
      <c r="D27" s="13">
        <f t="shared" si="0"/>
        <v>0.55989955735786845</v>
      </c>
      <c r="E27" s="13">
        <f t="shared" si="1"/>
        <v>0.1984375000000001</v>
      </c>
      <c r="F27" s="13">
        <f t="shared" si="2"/>
        <v>5.6301058266985622E-2</v>
      </c>
    </row>
    <row r="28" spans="2:6" x14ac:dyDescent="0.25">
      <c r="B28" s="11">
        <f t="shared" si="4"/>
        <v>0.16</v>
      </c>
      <c r="C28" s="13">
        <f t="shared" si="3"/>
        <v>0.66742691875233306</v>
      </c>
      <c r="D28" s="13">
        <f t="shared" si="0"/>
        <v>0.60381313127714853</v>
      </c>
      <c r="E28" s="13">
        <f t="shared" si="1"/>
        <v>0.22812500000000008</v>
      </c>
      <c r="F28" s="13">
        <f t="shared" si="2"/>
        <v>5.9238144154605099E-2</v>
      </c>
    </row>
    <row r="29" spans="2:6" x14ac:dyDescent="0.25">
      <c r="B29" s="11">
        <f t="shared" si="4"/>
        <v>0.17</v>
      </c>
      <c r="C29" s="13">
        <f t="shared" si="3"/>
        <v>0.70927535977010414</v>
      </c>
      <c r="D29" s="13">
        <f t="shared" si="0"/>
        <v>0.64300734805207116</v>
      </c>
      <c r="E29" s="13">
        <f t="shared" si="1"/>
        <v>0.25781250000000011</v>
      </c>
      <c r="F29" s="13">
        <f t="shared" si="2"/>
        <v>6.2808894681949654E-2</v>
      </c>
    </row>
    <row r="30" spans="2:6" x14ac:dyDescent="0.25">
      <c r="B30" s="11">
        <f t="shared" si="4"/>
        <v>0.18000000000000002</v>
      </c>
      <c r="C30" s="13">
        <f t="shared" si="3"/>
        <v>0.74655150563328787</v>
      </c>
      <c r="D30" s="13">
        <f t="shared" si="0"/>
        <v>0.67836593637784037</v>
      </c>
      <c r="E30" s="13">
        <f t="shared" si="1"/>
        <v>0.28750000000000009</v>
      </c>
      <c r="F30" s="13">
        <f t="shared" si="2"/>
        <v>6.7051732809566583E-2</v>
      </c>
    </row>
    <row r="31" spans="2:6" x14ac:dyDescent="0.25">
      <c r="B31" s="11">
        <f t="shared" si="4"/>
        <v>0.19000000000000003</v>
      </c>
      <c r="C31" s="13">
        <f t="shared" si="3"/>
        <v>0.77995616306734494</v>
      </c>
      <c r="D31" s="13">
        <f t="shared" si="0"/>
        <v>0.71050517775695765</v>
      </c>
      <c r="E31" s="13">
        <f t="shared" si="1"/>
        <v>0.31718750000000007</v>
      </c>
      <c r="F31" s="13">
        <f t="shared" si="2"/>
        <v>7.2009129007748848E-2</v>
      </c>
    </row>
    <row r="32" spans="2:6" x14ac:dyDescent="0.25">
      <c r="B32" s="11">
        <f t="shared" si="4"/>
        <v>0.20000000000000004</v>
      </c>
      <c r="C32" s="13">
        <f t="shared" si="3"/>
        <v>0.81000000000000028</v>
      </c>
      <c r="D32" s="13">
        <f t="shared" si="0"/>
        <v>0.7398751585431963</v>
      </c>
      <c r="E32" s="13">
        <f t="shared" si="1"/>
        <v>0.3468750000000001</v>
      </c>
      <c r="F32" s="13">
        <f t="shared" si="2"/>
        <v>7.7728224581185112E-2</v>
      </c>
    </row>
    <row r="33" spans="1:6" x14ac:dyDescent="0.25">
      <c r="B33" s="11">
        <f t="shared" si="4"/>
        <v>0.21000000000000005</v>
      </c>
      <c r="C33" s="13">
        <f t="shared" si="3"/>
        <v>0.83706797673390343</v>
      </c>
      <c r="D33" s="13">
        <f t="shared" si="0"/>
        <v>0.76681635276669735</v>
      </c>
      <c r="E33" s="13">
        <f t="shared" si="1"/>
        <v>0.37656250000000008</v>
      </c>
      <c r="F33" s="13">
        <f t="shared" si="2"/>
        <v>8.4261584128133227E-2</v>
      </c>
    </row>
    <row r="34" spans="1:6" x14ac:dyDescent="0.25">
      <c r="B34" s="11">
        <f t="shared" si="4"/>
        <v>0.22000000000000006</v>
      </c>
      <c r="C34" s="13">
        <f t="shared" si="3"/>
        <v>0.86145794715437984</v>
      </c>
      <c r="D34" s="13">
        <f t="shared" si="0"/>
        <v>0.7915935123098099</v>
      </c>
      <c r="E34" s="13">
        <f t="shared" si="1"/>
        <v>0.40625000000000017</v>
      </c>
      <c r="F34" s="13">
        <f t="shared" si="2"/>
        <v>9.1668111420019877E-2</v>
      </c>
    </row>
    <row r="35" spans="1:6" x14ac:dyDescent="0.25">
      <c r="B35" s="11">
        <f t="shared" si="4"/>
        <v>0.23000000000000007</v>
      </c>
      <c r="C35" s="13">
        <f t="shared" si="3"/>
        <v>0.88340506357952986</v>
      </c>
      <c r="D35" s="13">
        <f t="shared" si="0"/>
        <v>0.8144170956315343</v>
      </c>
      <c r="E35" s="13">
        <f t="shared" si="1"/>
        <v>0.4359375000000002</v>
      </c>
      <c r="F35" s="13">
        <f t="shared" si="2"/>
        <v>0.10001417429486817</v>
      </c>
    </row>
    <row r="36" spans="1:6" x14ac:dyDescent="0.25">
      <c r="B36" s="11">
        <f t="shared" si="4"/>
        <v>0.24000000000000007</v>
      </c>
      <c r="C36" s="13">
        <f t="shared" ref="C36:C54" si="6">IF(B36&gt;=WP,IF(B36&lt;=FC,kTumin+(kTumax-kTumin)*(1-(ABS(B36-FC)/(FC-WP))^n)^(1/n),kTumax),kTumin)</f>
        <v>0.9030978841844588</v>
      </c>
      <c r="D36" s="13">
        <f t="shared" ref="D36:D54" si="7">IF(B36&gt;=WP,IF(B36&lt;=POR,kTumin+(kTumax-kTumin)*(1-(ABS(B36-POR)/(POR-WP))^$D$1)^(1/$D$1),kTumax),kTumin)</f>
        <v>0.83545742047230043</v>
      </c>
      <c r="E36" s="13">
        <f t="shared" ref="E36:E54" si="8">IF(B36&gt;=WP,IF(B36&lt;=POR,kTumin+(kTumax-kTumin)*(1-(ABS(B36-POR)/(POR-WP))^E$1)^(1/$E$1),kTumax),kTumin)</f>
        <v>0.46562500000000018</v>
      </c>
      <c r="F36" s="13">
        <f t="shared" ref="F36:F54" si="9">IF(B36&gt;=WP,IF(B36&lt;=POR,kTumin+(kTumax-kTumin)*(1-(ABS(B36-POR)/(POR-WP))^F$1)^(1/$F$1),kTumax),kTumin)</f>
        <v>0.10937500000000006</v>
      </c>
    </row>
    <row r="37" spans="1:6" x14ac:dyDescent="0.25">
      <c r="B37" s="11">
        <f t="shared" si="4"/>
        <v>0.25000000000000006</v>
      </c>
      <c r="C37" s="13">
        <f t="shared" si="6"/>
        <v>0.92068938204160977</v>
      </c>
      <c r="D37" s="13">
        <f t="shared" si="7"/>
        <v>0.85485435163372891</v>
      </c>
      <c r="E37" s="13">
        <f t="shared" si="8"/>
        <v>0.4953125000000001</v>
      </c>
      <c r="F37" s="13">
        <f t="shared" si="9"/>
        <v>0.11983642497424118</v>
      </c>
    </row>
    <row r="38" spans="1:6" x14ac:dyDescent="0.25">
      <c r="B38" s="11">
        <f t="shared" si="4"/>
        <v>0.26000000000000006</v>
      </c>
      <c r="C38" s="13">
        <f t="shared" si="6"/>
        <v>0.93630468801648581</v>
      </c>
      <c r="D38" s="13">
        <f t="shared" si="7"/>
        <v>0.87272413359521683</v>
      </c>
      <c r="E38" s="13">
        <f t="shared" si="8"/>
        <v>0.52500000000000024</v>
      </c>
      <c r="F38" s="13">
        <f t="shared" si="9"/>
        <v>0.13149711574555972</v>
      </c>
    </row>
    <row r="39" spans="1:6" x14ac:dyDescent="0.25">
      <c r="B39" s="11">
        <f t="shared" si="4"/>
        <v>0.27000000000000007</v>
      </c>
      <c r="C39" s="13">
        <f t="shared" si="6"/>
        <v>0.95004666545685301</v>
      </c>
      <c r="D39" s="13">
        <f t="shared" si="7"/>
        <v>0.88916433274046525</v>
      </c>
      <c r="E39" s="13">
        <f t="shared" si="8"/>
        <v>0.55468750000000022</v>
      </c>
      <c r="F39" s="13">
        <f t="shared" si="9"/>
        <v>0.1444714259252306</v>
      </c>
    </row>
    <row r="40" spans="1:6" x14ac:dyDescent="0.25">
      <c r="B40" s="11">
        <f t="shared" si="4"/>
        <v>0.28000000000000008</v>
      </c>
      <c r="C40" s="13">
        <f t="shared" si="6"/>
        <v>0.96200000000000008</v>
      </c>
      <c r="D40" s="13">
        <f t="shared" si="7"/>
        <v>0.90425749009007828</v>
      </c>
      <c r="E40" s="13">
        <f t="shared" si="8"/>
        <v>0.5843750000000002</v>
      </c>
      <c r="F40" s="13">
        <f t="shared" si="9"/>
        <v>0.15889312724431959</v>
      </c>
    </row>
    <row r="41" spans="1:6" x14ac:dyDescent="0.25">
      <c r="B41" s="11">
        <f t="shared" si="4"/>
        <v>0.29000000000000009</v>
      </c>
      <c r="C41" s="13">
        <f t="shared" si="6"/>
        <v>0.97223424356288146</v>
      </c>
      <c r="D41" s="13">
        <f t="shared" si="7"/>
        <v>0.91807387133454843</v>
      </c>
      <c r="E41" s="13">
        <f t="shared" si="8"/>
        <v>0.61406250000000018</v>
      </c>
      <c r="F41" s="13">
        <f t="shared" si="9"/>
        <v>0.17492036552171369</v>
      </c>
    </row>
    <row r="42" spans="1:6" x14ac:dyDescent="0.25">
      <c r="B42" s="11">
        <f t="shared" si="4"/>
        <v>0.3000000000000001</v>
      </c>
      <c r="C42" s="13">
        <f t="shared" si="6"/>
        <v>0.98080610225760778</v>
      </c>
      <c r="D42" s="13">
        <f t="shared" si="7"/>
        <v>0.93067357034261011</v>
      </c>
      <c r="E42" s="13">
        <f t="shared" si="8"/>
        <v>0.64375000000000027</v>
      </c>
      <c r="F42" s="13">
        <f t="shared" si="9"/>
        <v>0.19274237217799062</v>
      </c>
    </row>
    <row r="43" spans="1:6" x14ac:dyDescent="0.25">
      <c r="B43" s="11">
        <f t="shared" si="4"/>
        <v>0.31000000000000011</v>
      </c>
      <c r="C43" s="13">
        <f t="shared" si="6"/>
        <v>0.98776116362323307</v>
      </c>
      <c r="D43" s="13">
        <f t="shared" si="7"/>
        <v>0.94210814007818033</v>
      </c>
      <c r="E43" s="13">
        <f t="shared" si="8"/>
        <v>0.67343750000000024</v>
      </c>
      <c r="F43" s="13">
        <f t="shared" si="9"/>
        <v>0.21258875704193564</v>
      </c>
    </row>
    <row r="44" spans="1:6" x14ac:dyDescent="0.25">
      <c r="B44" s="11">
        <f t="shared" si="4"/>
        <v>0.32000000000000012</v>
      </c>
      <c r="C44" s="13">
        <f t="shared" si="6"/>
        <v>0.99313519709530518</v>
      </c>
      <c r="D44" s="13">
        <f t="shared" si="7"/>
        <v>0.95242187161825831</v>
      </c>
      <c r="E44" s="13">
        <f t="shared" si="8"/>
        <v>0.70312500000000022</v>
      </c>
      <c r="F44" s="13">
        <f t="shared" si="9"/>
        <v>0.23474271068760005</v>
      </c>
    </row>
    <row r="45" spans="1:6" x14ac:dyDescent="0.25">
      <c r="B45" s="11">
        <f t="shared" si="4"/>
        <v>0.33000000000000013</v>
      </c>
      <c r="C45" s="13">
        <f t="shared" si="6"/>
        <v>0.99695512037266065</v>
      </c>
      <c r="D45" s="13">
        <f t="shared" si="7"/>
        <v>0.96165280663405528</v>
      </c>
      <c r="E45" s="13">
        <f t="shared" si="8"/>
        <v>0.73281250000000031</v>
      </c>
      <c r="F45" s="13">
        <f t="shared" si="9"/>
        <v>0.25956033680917001</v>
      </c>
    </row>
    <row r="46" spans="1:6" x14ac:dyDescent="0.25">
      <c r="B46" s="11">
        <f t="shared" si="4"/>
        <v>0.34000000000000014</v>
      </c>
      <c r="C46" s="13">
        <f t="shared" si="6"/>
        <v>0.99923969575655658</v>
      </c>
      <c r="D46" s="13">
        <f t="shared" si="7"/>
        <v>0.96983354472426164</v>
      </c>
      <c r="E46" s="13">
        <f t="shared" si="8"/>
        <v>0.76250000000000029</v>
      </c>
      <c r="F46" s="13">
        <f t="shared" si="9"/>
        <v>0.28750000000000031</v>
      </c>
    </row>
    <row r="47" spans="1:6" x14ac:dyDescent="0.25">
      <c r="A47" s="11" t="s">
        <v>11</v>
      </c>
      <c r="B47" s="11">
        <v>0.35</v>
      </c>
      <c r="C47" s="13">
        <f t="shared" si="6"/>
        <v>1</v>
      </c>
      <c r="D47" s="13">
        <f t="shared" si="7"/>
        <v>0.9769918903872622</v>
      </c>
      <c r="E47" s="13">
        <f t="shared" si="8"/>
        <v>0.79218749999999993</v>
      </c>
      <c r="F47" s="13">
        <f t="shared" si="9"/>
        <v>0.31916887064118876</v>
      </c>
    </row>
    <row r="48" spans="1:6" x14ac:dyDescent="0.25">
      <c r="B48" s="11">
        <f t="shared" si="4"/>
        <v>0.36</v>
      </c>
      <c r="C48" s="13">
        <f t="shared" si="6"/>
        <v>1</v>
      </c>
      <c r="D48" s="13">
        <f t="shared" si="7"/>
        <v>0.98315137270166408</v>
      </c>
      <c r="E48" s="13">
        <f t="shared" si="8"/>
        <v>0.82187499999999991</v>
      </c>
      <c r="F48" s="13">
        <f t="shared" si="9"/>
        <v>0.35540086640478313</v>
      </c>
    </row>
    <row r="49" spans="1:6" x14ac:dyDescent="0.25">
      <c r="B49" s="11">
        <f t="shared" si="4"/>
        <v>0.37</v>
      </c>
      <c r="C49" s="13">
        <f t="shared" si="6"/>
        <v>1</v>
      </c>
      <c r="D49" s="13">
        <f t="shared" si="7"/>
        <v>0.98833166236344705</v>
      </c>
      <c r="E49" s="13">
        <f t="shared" si="8"/>
        <v>0.85156249999999989</v>
      </c>
      <c r="F49" s="13">
        <f t="shared" si="9"/>
        <v>0.39739655571000976</v>
      </c>
    </row>
    <row r="50" spans="1:6" x14ac:dyDescent="0.25">
      <c r="B50" s="11">
        <f t="shared" si="4"/>
        <v>0.38</v>
      </c>
      <c r="C50" s="13">
        <f t="shared" si="6"/>
        <v>1</v>
      </c>
      <c r="D50" s="13">
        <f t="shared" si="7"/>
        <v>0.99254890456676048</v>
      </c>
      <c r="E50" s="13">
        <f t="shared" si="8"/>
        <v>0.88124999999999987</v>
      </c>
      <c r="F50" s="13">
        <f t="shared" si="9"/>
        <v>0.44699855787277959</v>
      </c>
    </row>
    <row r="51" spans="1:6" x14ac:dyDescent="0.25">
      <c r="B51" s="11">
        <f t="shared" si="4"/>
        <v>0.39</v>
      </c>
      <c r="C51" s="13">
        <f t="shared" si="6"/>
        <v>1</v>
      </c>
      <c r="D51" s="13">
        <f t="shared" si="7"/>
        <v>0.99581598162314322</v>
      </c>
      <c r="E51" s="13">
        <f t="shared" si="8"/>
        <v>0.91093749999999984</v>
      </c>
      <c r="F51" s="13">
        <f t="shared" si="9"/>
        <v>0.50730868608899504</v>
      </c>
    </row>
    <row r="52" spans="1:6" x14ac:dyDescent="0.25">
      <c r="B52" s="11">
        <f t="shared" si="4"/>
        <v>0.4</v>
      </c>
      <c r="C52" s="13">
        <f t="shared" si="6"/>
        <v>1</v>
      </c>
      <c r="D52" s="13">
        <f t="shared" si="7"/>
        <v>0.99814271572110913</v>
      </c>
      <c r="E52" s="13">
        <f t="shared" si="8"/>
        <v>0.94062500000000004</v>
      </c>
      <c r="F52" s="13">
        <f t="shared" si="9"/>
        <v>0.58437499999999976</v>
      </c>
    </row>
    <row r="53" spans="1:6" x14ac:dyDescent="0.25">
      <c r="B53" s="11">
        <f t="shared" si="4"/>
        <v>0.41000000000000003</v>
      </c>
      <c r="C53" s="13">
        <f t="shared" si="6"/>
        <v>1</v>
      </c>
      <c r="D53" s="13">
        <f t="shared" si="7"/>
        <v>0.99953601950834392</v>
      </c>
      <c r="E53" s="13">
        <f t="shared" si="8"/>
        <v>0.97031250000000002</v>
      </c>
      <c r="F53" s="13">
        <f t="shared" si="9"/>
        <v>0.69381177893638979</v>
      </c>
    </row>
    <row r="54" spans="1:6" x14ac:dyDescent="0.25">
      <c r="A54" s="11" t="s">
        <v>13</v>
      </c>
      <c r="B54" s="11">
        <f t="shared" si="4"/>
        <v>0.42000000000000004</v>
      </c>
      <c r="C54" s="13">
        <f t="shared" si="6"/>
        <v>1</v>
      </c>
      <c r="D54" s="13">
        <f t="shared" si="7"/>
        <v>1</v>
      </c>
      <c r="E54" s="13">
        <f t="shared" si="8"/>
        <v>1</v>
      </c>
      <c r="F54" s="13">
        <f t="shared" si="9"/>
        <v>1</v>
      </c>
    </row>
  </sheetData>
  <pageMargins left="0.7" right="0.7" top="0.75" bottom="0.75" header="0.3" footer="0.3"/>
  <pageSetup paperSize="9" scale="9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workbookViewId="0"/>
  </sheetViews>
  <sheetFormatPr defaultRowHeight="15" x14ac:dyDescent="0.25"/>
  <cols>
    <col min="1" max="2" width="9.140625" style="11"/>
    <col min="3" max="3" width="10.5703125" style="11" bestFit="1" customWidth="1"/>
    <col min="4" max="7" width="9.140625" style="11"/>
    <col min="8" max="8" width="13.7109375" style="11" bestFit="1" customWidth="1"/>
    <col min="9" max="9" width="9.140625" style="11"/>
    <col min="10" max="10" width="13.7109375" style="11" bestFit="1" customWidth="1"/>
    <col min="11" max="11" width="11.5703125" style="11" bestFit="1" customWidth="1"/>
    <col min="12" max="16384" width="9.140625" style="11"/>
  </cols>
  <sheetData>
    <row r="1" spans="1:11" x14ac:dyDescent="0.25">
      <c r="B1" s="11" t="s">
        <v>0</v>
      </c>
      <c r="C1" s="11" t="s">
        <v>35</v>
      </c>
      <c r="D1" s="11" t="s">
        <v>16</v>
      </c>
      <c r="E1" s="11" t="s">
        <v>17</v>
      </c>
      <c r="F1" s="11" t="s">
        <v>18</v>
      </c>
    </row>
    <row r="2" spans="1:11" x14ac:dyDescent="0.25">
      <c r="B2" s="11">
        <v>0.01</v>
      </c>
      <c r="C2" s="9">
        <f t="shared" ref="C2:C43" si="0">IF(B2&gt;WP,IF(B2&lt;FC,kTumax*(1-EXP(-B2*FC^-1)),kTumax),kTumin)</f>
        <v>0.05</v>
      </c>
      <c r="F2" s="11">
        <f>SQRT(SUM(E2:E43)/COUNT(E2:E43))</f>
        <v>0.26830513283847712</v>
      </c>
      <c r="H2" s="7"/>
      <c r="J2" s="7"/>
      <c r="K2" s="7"/>
    </row>
    <row r="3" spans="1:11" x14ac:dyDescent="0.25">
      <c r="B3" s="11">
        <f>B2+0.01</f>
        <v>0.02</v>
      </c>
      <c r="C3" s="9">
        <f t="shared" si="0"/>
        <v>0.05</v>
      </c>
    </row>
    <row r="4" spans="1:11" x14ac:dyDescent="0.25">
      <c r="B4" s="11">
        <f t="shared" ref="B4:B43" si="1">B3+0.01</f>
        <v>0.03</v>
      </c>
      <c r="C4" s="9">
        <f t="shared" si="0"/>
        <v>0.05</v>
      </c>
    </row>
    <row r="5" spans="1:11" x14ac:dyDescent="0.25">
      <c r="B5" s="11">
        <f t="shared" si="1"/>
        <v>0.04</v>
      </c>
      <c r="C5" s="9">
        <f t="shared" si="0"/>
        <v>0.05</v>
      </c>
    </row>
    <row r="6" spans="1:11" x14ac:dyDescent="0.25">
      <c r="B6" s="11">
        <f t="shared" si="1"/>
        <v>0.05</v>
      </c>
      <c r="C6" s="9">
        <f t="shared" si="0"/>
        <v>0.05</v>
      </c>
    </row>
    <row r="7" spans="1:11" x14ac:dyDescent="0.25">
      <c r="B7" s="11">
        <f t="shared" si="1"/>
        <v>6.0000000000000005E-2</v>
      </c>
      <c r="C7" s="9">
        <f t="shared" si="0"/>
        <v>0.05</v>
      </c>
    </row>
    <row r="8" spans="1:11" x14ac:dyDescent="0.25">
      <c r="B8" s="11">
        <f t="shared" si="1"/>
        <v>7.0000000000000007E-2</v>
      </c>
      <c r="C8" s="9">
        <f t="shared" si="0"/>
        <v>0.05</v>
      </c>
    </row>
    <row r="9" spans="1:11" x14ac:dyDescent="0.25">
      <c r="B9" s="11">
        <f t="shared" si="1"/>
        <v>0.08</v>
      </c>
      <c r="C9" s="9">
        <f t="shared" si="0"/>
        <v>0.05</v>
      </c>
    </row>
    <row r="10" spans="1:11" x14ac:dyDescent="0.25">
      <c r="B10" s="11">
        <f t="shared" si="1"/>
        <v>0.09</v>
      </c>
      <c r="C10" s="9">
        <f t="shared" si="0"/>
        <v>0.05</v>
      </c>
    </row>
    <row r="11" spans="1:11" x14ac:dyDescent="0.25">
      <c r="A11" s="11" t="s">
        <v>12</v>
      </c>
      <c r="B11" s="11">
        <f t="shared" si="1"/>
        <v>9.9999999999999992E-2</v>
      </c>
      <c r="C11" s="9">
        <f t="shared" si="0"/>
        <v>0.05</v>
      </c>
      <c r="D11" s="11">
        <f>kTumin</f>
        <v>0.05</v>
      </c>
      <c r="E11" s="11">
        <f>(D11-C11)^2</f>
        <v>0</v>
      </c>
    </row>
    <row r="12" spans="1:11" x14ac:dyDescent="0.25">
      <c r="B12" s="11">
        <f t="shared" si="1"/>
        <v>0.10999999999999999</v>
      </c>
      <c r="C12" s="9">
        <f t="shared" si="0"/>
        <v>0.26968966174864273</v>
      </c>
    </row>
    <row r="13" spans="1:11" x14ac:dyDescent="0.25">
      <c r="B13" s="11">
        <f t="shared" si="1"/>
        <v>0.11999999999999998</v>
      </c>
      <c r="C13" s="9">
        <f t="shared" si="0"/>
        <v>0.29026040431087452</v>
      </c>
    </row>
    <row r="14" spans="1:11" x14ac:dyDescent="0.25">
      <c r="B14" s="11">
        <f t="shared" si="1"/>
        <v>0.12999999999999998</v>
      </c>
      <c r="C14" s="9">
        <f t="shared" si="0"/>
        <v>0.31025172819669156</v>
      </c>
    </row>
    <row r="15" spans="1:11" x14ac:dyDescent="0.25">
      <c r="B15" s="11">
        <f t="shared" si="1"/>
        <v>0.13999999999999999</v>
      </c>
      <c r="C15" s="9">
        <f t="shared" si="0"/>
        <v>0.32967995396436067</v>
      </c>
    </row>
    <row r="16" spans="1:11" x14ac:dyDescent="0.25">
      <c r="B16" s="11">
        <f t="shared" si="1"/>
        <v>0.15</v>
      </c>
      <c r="C16" s="9">
        <f t="shared" si="0"/>
        <v>0.34856094246894442</v>
      </c>
    </row>
    <row r="17" spans="2:5" x14ac:dyDescent="0.25">
      <c r="B17" s="11">
        <f t="shared" si="1"/>
        <v>0.16</v>
      </c>
      <c r="C17" s="9">
        <f t="shared" si="0"/>
        <v>0.36691010781081868</v>
      </c>
    </row>
    <row r="18" spans="2:5" x14ac:dyDescent="0.25">
      <c r="B18" s="11">
        <f t="shared" si="1"/>
        <v>0.17</v>
      </c>
      <c r="C18" s="9">
        <f t="shared" si="0"/>
        <v>0.38474242991946783</v>
      </c>
    </row>
    <row r="19" spans="2:5" x14ac:dyDescent="0.25">
      <c r="B19" s="11">
        <f t="shared" si="1"/>
        <v>0.18000000000000002</v>
      </c>
      <c r="C19" s="9">
        <f t="shared" si="0"/>
        <v>0.4020724667828306</v>
      </c>
    </row>
    <row r="20" spans="2:5" x14ac:dyDescent="0.25">
      <c r="B20" s="11">
        <f t="shared" si="1"/>
        <v>0.19000000000000003</v>
      </c>
      <c r="C20" s="9">
        <f t="shared" si="0"/>
        <v>0.41891436633217993</v>
      </c>
    </row>
    <row r="21" spans="2:5" x14ac:dyDescent="0.25">
      <c r="B21" s="11">
        <f t="shared" si="1"/>
        <v>0.20000000000000004</v>
      </c>
      <c r="C21" s="9">
        <f t="shared" si="0"/>
        <v>0.43528187799224083</v>
      </c>
      <c r="D21" s="11">
        <v>0.9</v>
      </c>
      <c r="E21" s="11">
        <f>(D21-C21)^2</f>
        <v>0.21596293292241855</v>
      </c>
    </row>
    <row r="22" spans="2:5" x14ac:dyDescent="0.25">
      <c r="B22" s="11">
        <f t="shared" si="1"/>
        <v>0.21000000000000005</v>
      </c>
      <c r="C22" s="9">
        <f t="shared" si="0"/>
        <v>0.45118836390597372</v>
      </c>
    </row>
    <row r="23" spans="2:5" x14ac:dyDescent="0.25">
      <c r="B23" s="11">
        <f t="shared" si="1"/>
        <v>0.22000000000000006</v>
      </c>
      <c r="C23" s="9">
        <f t="shared" si="0"/>
        <v>0.46664680984318818</v>
      </c>
    </row>
    <row r="24" spans="2:5" x14ac:dyDescent="0.25">
      <c r="B24" s="11">
        <f t="shared" si="1"/>
        <v>0.23000000000000007</v>
      </c>
      <c r="C24" s="9">
        <f t="shared" si="0"/>
        <v>0.48166983580189338</v>
      </c>
    </row>
    <row r="25" spans="2:5" x14ac:dyDescent="0.25">
      <c r="B25" s="11">
        <f t="shared" si="1"/>
        <v>0.24000000000000007</v>
      </c>
      <c r="C25" s="9">
        <f t="shared" si="0"/>
        <v>0.49626970631103684</v>
      </c>
    </row>
    <row r="26" spans="2:5" x14ac:dyDescent="0.25">
      <c r="B26" s="11">
        <f t="shared" si="1"/>
        <v>0.25000000000000006</v>
      </c>
      <c r="C26" s="9">
        <f t="shared" si="0"/>
        <v>0.51045834044304694</v>
      </c>
    </row>
    <row r="27" spans="2:5" x14ac:dyDescent="0.25">
      <c r="B27" s="11">
        <f t="shared" si="1"/>
        <v>0.26000000000000006</v>
      </c>
      <c r="C27" s="9">
        <f t="shared" si="0"/>
        <v>0.5242473215443495</v>
      </c>
    </row>
    <row r="28" spans="2:5" x14ac:dyDescent="0.25">
      <c r="B28" s="11">
        <f t="shared" si="1"/>
        <v>0.27000000000000007</v>
      </c>
      <c r="C28" s="9">
        <f t="shared" si="0"/>
        <v>0.53764790669180385</v>
      </c>
    </row>
    <row r="29" spans="2:5" x14ac:dyDescent="0.25">
      <c r="B29" s="11">
        <f t="shared" si="1"/>
        <v>0.28000000000000008</v>
      </c>
      <c r="C29" s="9">
        <f t="shared" si="0"/>
        <v>0.55067103588277855</v>
      </c>
    </row>
    <row r="30" spans="2:5" x14ac:dyDescent="0.25">
      <c r="B30" s="11">
        <f t="shared" si="1"/>
        <v>0.29000000000000009</v>
      </c>
      <c r="C30" s="9">
        <f t="shared" si="0"/>
        <v>0.56332734096636949</v>
      </c>
    </row>
    <row r="31" spans="2:5" x14ac:dyDescent="0.25">
      <c r="B31" s="11">
        <f t="shared" si="1"/>
        <v>0.3000000000000001</v>
      </c>
      <c r="C31" s="9">
        <f t="shared" si="0"/>
        <v>0.57562715432305023</v>
      </c>
    </row>
    <row r="32" spans="2:5" x14ac:dyDescent="0.25">
      <c r="B32" s="11">
        <f t="shared" si="1"/>
        <v>0.31000000000000011</v>
      </c>
      <c r="C32" s="9">
        <f t="shared" si="0"/>
        <v>0.58758051729984229</v>
      </c>
    </row>
    <row r="33" spans="1:5" x14ac:dyDescent="0.25">
      <c r="B33" s="11">
        <f t="shared" si="1"/>
        <v>0.32000000000000012</v>
      </c>
      <c r="C33" s="9">
        <f t="shared" si="0"/>
        <v>0.59919718840789082</v>
      </c>
    </row>
    <row r="34" spans="1:5" x14ac:dyDescent="0.25">
      <c r="B34" s="11">
        <f t="shared" si="1"/>
        <v>0.33000000000000013</v>
      </c>
      <c r="C34" s="9">
        <f t="shared" si="0"/>
        <v>0.61048665128913837</v>
      </c>
    </row>
    <row r="35" spans="1:5" x14ac:dyDescent="0.25">
      <c r="B35" s="11">
        <f t="shared" si="1"/>
        <v>0.34000000000000014</v>
      </c>
      <c r="C35" s="9">
        <f t="shared" si="0"/>
        <v>0.62145812245859922</v>
      </c>
    </row>
    <row r="36" spans="1:5" x14ac:dyDescent="0.25">
      <c r="A36" s="11" t="s">
        <v>11</v>
      </c>
      <c r="B36" s="11">
        <f t="shared" si="1"/>
        <v>0.35000000000000014</v>
      </c>
      <c r="C36" s="9">
        <f t="shared" si="0"/>
        <v>1</v>
      </c>
      <c r="D36" s="11">
        <f>kTumax</f>
        <v>1</v>
      </c>
      <c r="E36" s="11">
        <f>(D36-C36)^2</f>
        <v>0</v>
      </c>
    </row>
    <row r="37" spans="1:5" x14ac:dyDescent="0.25">
      <c r="B37" s="11">
        <f t="shared" si="1"/>
        <v>0.36000000000000015</v>
      </c>
      <c r="C37" s="9">
        <f t="shared" si="0"/>
        <v>1</v>
      </c>
    </row>
    <row r="38" spans="1:5" x14ac:dyDescent="0.25">
      <c r="B38" s="11">
        <f t="shared" si="1"/>
        <v>0.37000000000000016</v>
      </c>
      <c r="C38" s="9">
        <f t="shared" si="0"/>
        <v>1</v>
      </c>
    </row>
    <row r="39" spans="1:5" x14ac:dyDescent="0.25">
      <c r="B39" s="11">
        <f t="shared" si="1"/>
        <v>0.38000000000000017</v>
      </c>
      <c r="C39" s="9">
        <f t="shared" si="0"/>
        <v>1</v>
      </c>
    </row>
    <row r="40" spans="1:5" x14ac:dyDescent="0.25">
      <c r="B40" s="11">
        <f t="shared" si="1"/>
        <v>0.39000000000000018</v>
      </c>
      <c r="C40" s="9">
        <f t="shared" si="0"/>
        <v>1</v>
      </c>
    </row>
    <row r="41" spans="1:5" x14ac:dyDescent="0.25">
      <c r="B41" s="11">
        <f t="shared" si="1"/>
        <v>0.40000000000000019</v>
      </c>
      <c r="C41" s="9">
        <f t="shared" si="0"/>
        <v>1</v>
      </c>
    </row>
    <row r="42" spans="1:5" x14ac:dyDescent="0.25">
      <c r="B42" s="11">
        <f t="shared" si="1"/>
        <v>0.4100000000000002</v>
      </c>
      <c r="C42" s="9">
        <f t="shared" si="0"/>
        <v>1</v>
      </c>
    </row>
    <row r="43" spans="1:5" x14ac:dyDescent="0.25">
      <c r="A43" s="11" t="s">
        <v>13</v>
      </c>
      <c r="B43" s="11">
        <f t="shared" si="1"/>
        <v>0.42000000000000021</v>
      </c>
      <c r="C43" s="9">
        <f t="shared" si="0"/>
        <v>1</v>
      </c>
    </row>
  </sheetData>
  <pageMargins left="0.7" right="0.7" top="0.75" bottom="0.75" header="0.3" footer="0.3"/>
  <pageSetup paperSize="9" scale="9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workbookViewId="0"/>
  </sheetViews>
  <sheetFormatPr defaultRowHeight="15" x14ac:dyDescent="0.25"/>
  <cols>
    <col min="1" max="2" width="9.140625" style="11"/>
    <col min="3" max="3" width="10.5703125" style="11" bestFit="1" customWidth="1"/>
    <col min="4" max="7" width="9.140625" style="11"/>
    <col min="8" max="8" width="13.7109375" style="11" bestFit="1" customWidth="1"/>
    <col min="9" max="9" width="9.140625" style="11"/>
    <col min="10" max="10" width="13.7109375" style="11" bestFit="1" customWidth="1"/>
    <col min="11" max="11" width="11.5703125" style="11" bestFit="1" customWidth="1"/>
    <col min="12" max="16384" width="9.140625" style="11"/>
  </cols>
  <sheetData>
    <row r="1" spans="1:11" x14ac:dyDescent="0.25">
      <c r="B1" s="11" t="s">
        <v>0</v>
      </c>
      <c r="C1" s="11" t="s">
        <v>21</v>
      </c>
      <c r="D1" s="11" t="s">
        <v>16</v>
      </c>
      <c r="E1" s="11" t="s">
        <v>17</v>
      </c>
      <c r="F1" s="11" t="s">
        <v>18</v>
      </c>
      <c r="H1" s="11" t="s">
        <v>14</v>
      </c>
      <c r="I1" s="11" t="s">
        <v>19</v>
      </c>
      <c r="J1" s="11" t="s">
        <v>20</v>
      </c>
    </row>
    <row r="2" spans="1:11" x14ac:dyDescent="0.25">
      <c r="B2" s="11">
        <v>0.01</v>
      </c>
      <c r="C2" s="9">
        <f t="shared" ref="C2:C43" si="0">IF(B2&gt;WP,IF(B2&lt;FC,m/(B2-h)+k,kTumax),kTumin)</f>
        <v>0.05</v>
      </c>
      <c r="F2" s="11">
        <f>SQRT(SUM(E2:E43)/COUNT(E2:E43))</f>
        <v>8.6602540378443879E-2</v>
      </c>
      <c r="H2" s="7">
        <v>-0.05</v>
      </c>
      <c r="I2" s="11">
        <v>0</v>
      </c>
      <c r="J2" s="7">
        <v>1</v>
      </c>
      <c r="K2" s="7"/>
    </row>
    <row r="3" spans="1:11" x14ac:dyDescent="0.25">
      <c r="B3" s="11">
        <f>B2+0.01</f>
        <v>0.02</v>
      </c>
      <c r="C3" s="9">
        <f t="shared" si="0"/>
        <v>0.05</v>
      </c>
    </row>
    <row r="4" spans="1:11" x14ac:dyDescent="0.25">
      <c r="B4" s="11">
        <f t="shared" ref="B4:B43" si="1">B3+0.01</f>
        <v>0.03</v>
      </c>
      <c r="C4" s="9">
        <f t="shared" si="0"/>
        <v>0.05</v>
      </c>
    </row>
    <row r="5" spans="1:11" x14ac:dyDescent="0.25">
      <c r="B5" s="11">
        <f t="shared" si="1"/>
        <v>0.04</v>
      </c>
      <c r="C5" s="9">
        <f t="shared" si="0"/>
        <v>0.05</v>
      </c>
    </row>
    <row r="6" spans="1:11" x14ac:dyDescent="0.25">
      <c r="B6" s="11">
        <f t="shared" si="1"/>
        <v>0.05</v>
      </c>
      <c r="C6" s="9">
        <f t="shared" si="0"/>
        <v>0.05</v>
      </c>
    </row>
    <row r="7" spans="1:11" x14ac:dyDescent="0.25">
      <c r="B7" s="11">
        <f t="shared" si="1"/>
        <v>6.0000000000000005E-2</v>
      </c>
      <c r="C7" s="9">
        <f t="shared" si="0"/>
        <v>0.05</v>
      </c>
    </row>
    <row r="8" spans="1:11" x14ac:dyDescent="0.25">
      <c r="B8" s="11">
        <f t="shared" si="1"/>
        <v>7.0000000000000007E-2</v>
      </c>
      <c r="C8" s="9">
        <f t="shared" si="0"/>
        <v>0.05</v>
      </c>
    </row>
    <row r="9" spans="1:11" x14ac:dyDescent="0.25">
      <c r="B9" s="11">
        <f t="shared" si="1"/>
        <v>0.08</v>
      </c>
      <c r="C9" s="9">
        <f t="shared" si="0"/>
        <v>0.05</v>
      </c>
    </row>
    <row r="10" spans="1:11" x14ac:dyDescent="0.25">
      <c r="B10" s="11">
        <f t="shared" si="1"/>
        <v>0.09</v>
      </c>
      <c r="C10" s="9">
        <f t="shared" si="0"/>
        <v>0.05</v>
      </c>
    </row>
    <row r="11" spans="1:11" x14ac:dyDescent="0.25">
      <c r="A11" s="11" t="s">
        <v>12</v>
      </c>
      <c r="B11" s="11">
        <f t="shared" si="1"/>
        <v>9.9999999999999992E-2</v>
      </c>
      <c r="C11" s="9">
        <f t="shared" si="0"/>
        <v>0.05</v>
      </c>
      <c r="D11" s="11">
        <f>kTumin</f>
        <v>0.05</v>
      </c>
      <c r="E11" s="11">
        <f>(D11-C11)^2</f>
        <v>0</v>
      </c>
    </row>
    <row r="12" spans="1:11" x14ac:dyDescent="0.25">
      <c r="B12" s="11">
        <f t="shared" si="1"/>
        <v>0.10999999999999999</v>
      </c>
      <c r="C12" s="9">
        <f t="shared" si="0"/>
        <v>0.54545454545454541</v>
      </c>
    </row>
    <row r="13" spans="1:11" x14ac:dyDescent="0.25">
      <c r="B13" s="11">
        <f t="shared" si="1"/>
        <v>0.11999999999999998</v>
      </c>
      <c r="C13" s="9">
        <f t="shared" si="0"/>
        <v>0.58333333333333326</v>
      </c>
    </row>
    <row r="14" spans="1:11" x14ac:dyDescent="0.25">
      <c r="B14" s="11">
        <f t="shared" si="1"/>
        <v>0.12999999999999998</v>
      </c>
      <c r="C14" s="9">
        <f t="shared" si="0"/>
        <v>0.61538461538461531</v>
      </c>
    </row>
    <row r="15" spans="1:11" x14ac:dyDescent="0.25">
      <c r="B15" s="11">
        <f t="shared" si="1"/>
        <v>0.13999999999999999</v>
      </c>
      <c r="C15" s="9">
        <f t="shared" si="0"/>
        <v>0.64285714285714279</v>
      </c>
    </row>
    <row r="16" spans="1:11" x14ac:dyDescent="0.25">
      <c r="B16" s="11">
        <f t="shared" si="1"/>
        <v>0.15</v>
      </c>
      <c r="C16" s="9">
        <f t="shared" si="0"/>
        <v>0.66666666666666663</v>
      </c>
    </row>
    <row r="17" spans="2:5" x14ac:dyDescent="0.25">
      <c r="B17" s="11">
        <f t="shared" si="1"/>
        <v>0.16</v>
      </c>
      <c r="C17" s="9">
        <f t="shared" si="0"/>
        <v>0.6875</v>
      </c>
    </row>
    <row r="18" spans="2:5" x14ac:dyDescent="0.25">
      <c r="B18" s="11">
        <f t="shared" si="1"/>
        <v>0.17</v>
      </c>
      <c r="C18" s="9">
        <f t="shared" si="0"/>
        <v>0.70588235294117641</v>
      </c>
    </row>
    <row r="19" spans="2:5" x14ac:dyDescent="0.25">
      <c r="B19" s="11">
        <f t="shared" si="1"/>
        <v>0.18000000000000002</v>
      </c>
      <c r="C19" s="9">
        <f t="shared" si="0"/>
        <v>0.72222222222222232</v>
      </c>
    </row>
    <row r="20" spans="2:5" x14ac:dyDescent="0.25">
      <c r="B20" s="11">
        <f t="shared" si="1"/>
        <v>0.19000000000000003</v>
      </c>
      <c r="C20" s="9">
        <f t="shared" si="0"/>
        <v>0.73684210526315796</v>
      </c>
    </row>
    <row r="21" spans="2:5" x14ac:dyDescent="0.25">
      <c r="B21" s="11">
        <f t="shared" si="1"/>
        <v>0.20000000000000004</v>
      </c>
      <c r="C21" s="9">
        <f t="shared" si="0"/>
        <v>0.75</v>
      </c>
      <c r="D21" s="11">
        <v>0.9</v>
      </c>
      <c r="E21" s="11">
        <f>(D21-C21)^2</f>
        <v>2.2500000000000006E-2</v>
      </c>
    </row>
    <row r="22" spans="2:5" x14ac:dyDescent="0.25">
      <c r="B22" s="11">
        <f t="shared" si="1"/>
        <v>0.21000000000000005</v>
      </c>
      <c r="C22" s="9">
        <f t="shared" si="0"/>
        <v>0.76190476190476197</v>
      </c>
    </row>
    <row r="23" spans="2:5" x14ac:dyDescent="0.25">
      <c r="B23" s="11">
        <f t="shared" si="1"/>
        <v>0.22000000000000006</v>
      </c>
      <c r="C23" s="9">
        <f t="shared" si="0"/>
        <v>0.77272727272727271</v>
      </c>
    </row>
    <row r="24" spans="2:5" x14ac:dyDescent="0.25">
      <c r="B24" s="11">
        <f t="shared" si="1"/>
        <v>0.23000000000000007</v>
      </c>
      <c r="C24" s="9">
        <f t="shared" si="0"/>
        <v>0.78260869565217395</v>
      </c>
    </row>
    <row r="25" spans="2:5" x14ac:dyDescent="0.25">
      <c r="B25" s="11">
        <f t="shared" si="1"/>
        <v>0.24000000000000007</v>
      </c>
      <c r="C25" s="9">
        <f t="shared" si="0"/>
        <v>0.79166666666666674</v>
      </c>
    </row>
    <row r="26" spans="2:5" x14ac:dyDescent="0.25">
      <c r="B26" s="11">
        <f t="shared" si="1"/>
        <v>0.25000000000000006</v>
      </c>
      <c r="C26" s="9">
        <f t="shared" si="0"/>
        <v>0.8</v>
      </c>
    </row>
    <row r="27" spans="2:5" x14ac:dyDescent="0.25">
      <c r="B27" s="11">
        <f t="shared" si="1"/>
        <v>0.26000000000000006</v>
      </c>
      <c r="C27" s="9">
        <f t="shared" si="0"/>
        <v>0.80769230769230771</v>
      </c>
    </row>
    <row r="28" spans="2:5" x14ac:dyDescent="0.25">
      <c r="B28" s="11">
        <f t="shared" si="1"/>
        <v>0.27000000000000007</v>
      </c>
      <c r="C28" s="9">
        <f t="shared" si="0"/>
        <v>0.81481481481481488</v>
      </c>
    </row>
    <row r="29" spans="2:5" x14ac:dyDescent="0.25">
      <c r="B29" s="11">
        <f t="shared" si="1"/>
        <v>0.28000000000000008</v>
      </c>
      <c r="C29" s="9">
        <f t="shared" si="0"/>
        <v>0.82142857142857151</v>
      </c>
    </row>
    <row r="30" spans="2:5" x14ac:dyDescent="0.25">
      <c r="B30" s="11">
        <f t="shared" si="1"/>
        <v>0.29000000000000009</v>
      </c>
      <c r="C30" s="9">
        <f t="shared" si="0"/>
        <v>0.82758620689655182</v>
      </c>
    </row>
    <row r="31" spans="2:5" x14ac:dyDescent="0.25">
      <c r="B31" s="11">
        <f t="shared" si="1"/>
        <v>0.3000000000000001</v>
      </c>
      <c r="C31" s="9">
        <f t="shared" si="0"/>
        <v>0.83333333333333337</v>
      </c>
    </row>
    <row r="32" spans="2:5" x14ac:dyDescent="0.25">
      <c r="B32" s="11">
        <f t="shared" si="1"/>
        <v>0.31000000000000011</v>
      </c>
      <c r="C32" s="9">
        <f t="shared" si="0"/>
        <v>0.83870967741935487</v>
      </c>
    </row>
    <row r="33" spans="1:5" x14ac:dyDescent="0.25">
      <c r="B33" s="11">
        <f t="shared" si="1"/>
        <v>0.32000000000000012</v>
      </c>
      <c r="C33" s="9">
        <f t="shared" si="0"/>
        <v>0.84375</v>
      </c>
    </row>
    <row r="34" spans="1:5" x14ac:dyDescent="0.25">
      <c r="B34" s="11">
        <f t="shared" si="1"/>
        <v>0.33000000000000013</v>
      </c>
      <c r="C34" s="9">
        <f t="shared" si="0"/>
        <v>0.84848484848484851</v>
      </c>
    </row>
    <row r="35" spans="1:5" x14ac:dyDescent="0.25">
      <c r="B35" s="11">
        <f t="shared" si="1"/>
        <v>0.34000000000000014</v>
      </c>
      <c r="C35" s="9">
        <f t="shared" si="0"/>
        <v>0.85294117647058831</v>
      </c>
    </row>
    <row r="36" spans="1:5" x14ac:dyDescent="0.25">
      <c r="A36" s="11" t="s">
        <v>11</v>
      </c>
      <c r="B36" s="11">
        <f t="shared" si="1"/>
        <v>0.35000000000000014</v>
      </c>
      <c r="C36" s="9">
        <f t="shared" si="0"/>
        <v>1</v>
      </c>
      <c r="D36" s="11">
        <f>kTumax</f>
        <v>1</v>
      </c>
      <c r="E36" s="11">
        <f>(D36-C36)^2</f>
        <v>0</v>
      </c>
    </row>
    <row r="37" spans="1:5" x14ac:dyDescent="0.25">
      <c r="B37" s="11">
        <f t="shared" si="1"/>
        <v>0.36000000000000015</v>
      </c>
      <c r="C37" s="9">
        <f t="shared" si="0"/>
        <v>1</v>
      </c>
    </row>
    <row r="38" spans="1:5" x14ac:dyDescent="0.25">
      <c r="B38" s="11">
        <f t="shared" si="1"/>
        <v>0.37000000000000016</v>
      </c>
      <c r="C38" s="9">
        <f t="shared" si="0"/>
        <v>1</v>
      </c>
    </row>
    <row r="39" spans="1:5" x14ac:dyDescent="0.25">
      <c r="B39" s="11">
        <f t="shared" si="1"/>
        <v>0.38000000000000017</v>
      </c>
      <c r="C39" s="9">
        <f t="shared" si="0"/>
        <v>1</v>
      </c>
    </row>
    <row r="40" spans="1:5" x14ac:dyDescent="0.25">
      <c r="B40" s="11">
        <f t="shared" si="1"/>
        <v>0.39000000000000018</v>
      </c>
      <c r="C40" s="9">
        <f t="shared" si="0"/>
        <v>1</v>
      </c>
    </row>
    <row r="41" spans="1:5" x14ac:dyDescent="0.25">
      <c r="B41" s="11">
        <f t="shared" si="1"/>
        <v>0.40000000000000019</v>
      </c>
      <c r="C41" s="9">
        <f t="shared" si="0"/>
        <v>1</v>
      </c>
    </row>
    <row r="42" spans="1:5" x14ac:dyDescent="0.25">
      <c r="B42" s="11">
        <f t="shared" si="1"/>
        <v>0.4100000000000002</v>
      </c>
      <c r="C42" s="9">
        <f t="shared" si="0"/>
        <v>1</v>
      </c>
    </row>
    <row r="43" spans="1:5" x14ac:dyDescent="0.25">
      <c r="A43" s="11" t="s">
        <v>13</v>
      </c>
      <c r="B43" s="11">
        <f t="shared" si="1"/>
        <v>0.42000000000000021</v>
      </c>
      <c r="C43" s="9">
        <f t="shared" si="0"/>
        <v>1</v>
      </c>
    </row>
  </sheetData>
  <pageMargins left="0.7" right="0.7" top="0.75" bottom="0.75" header="0.3" footer="0.3"/>
  <pageSetup paperSize="9" scale="9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2"/>
  <sheetViews>
    <sheetView zoomScaleNormal="100" workbookViewId="0">
      <pane ySplit="2" topLeftCell="A3" activePane="bottomLeft" state="frozenSplit"/>
      <selection pane="bottomLeft" activeCell="P5" sqref="P5"/>
    </sheetView>
  </sheetViews>
  <sheetFormatPr defaultRowHeight="15" x14ac:dyDescent="0.25"/>
  <cols>
    <col min="1" max="1" width="13.140625" style="8" bestFit="1" customWidth="1"/>
  </cols>
  <sheetData>
    <row r="1" spans="1:14" x14ac:dyDescent="0.25">
      <c r="F1" s="16" t="s">
        <v>22</v>
      </c>
      <c r="G1" s="16"/>
      <c r="H1" s="16"/>
      <c r="I1" s="16" t="s">
        <v>23</v>
      </c>
      <c r="J1" s="16"/>
      <c r="K1" s="16"/>
      <c r="L1" s="16" t="s">
        <v>24</v>
      </c>
      <c r="M1" s="16"/>
      <c r="N1" s="16"/>
    </row>
    <row r="2" spans="1:14" x14ac:dyDescent="0.25">
      <c r="A2" s="8" t="s">
        <v>9</v>
      </c>
      <c r="B2" t="s">
        <v>10</v>
      </c>
      <c r="C2" t="s">
        <v>8</v>
      </c>
      <c r="D2" t="s">
        <v>0</v>
      </c>
      <c r="E2" t="s">
        <v>33</v>
      </c>
      <c r="F2" t="s">
        <v>36</v>
      </c>
      <c r="G2" t="s">
        <v>3</v>
      </c>
      <c r="H2" t="s">
        <v>1</v>
      </c>
      <c r="I2" t="s">
        <v>36</v>
      </c>
      <c r="J2" t="s">
        <v>3</v>
      </c>
      <c r="K2" t="s">
        <v>1</v>
      </c>
      <c r="L2" s="11" t="s">
        <v>36</v>
      </c>
      <c r="M2" s="11" t="s">
        <v>3</v>
      </c>
      <c r="N2" s="11" t="s">
        <v>1</v>
      </c>
    </row>
    <row r="3" spans="1:14" x14ac:dyDescent="0.25">
      <c r="A3" s="8">
        <v>38626</v>
      </c>
      <c r="B3">
        <v>274</v>
      </c>
      <c r="C3">
        <v>1.39088843</v>
      </c>
      <c r="D3" s="11">
        <v>0.19873820528800001</v>
      </c>
      <c r="E3">
        <v>0.132185382514</v>
      </c>
      <c r="F3">
        <f t="shared" ref="F3:F66" si="0">IF(D3&gt;WP,1.8194*D3 + 0.0563,kTumin)</f>
        <v>0.4178842907009872</v>
      </c>
      <c r="G3">
        <f t="shared" ref="G3:G66" si="1">E3*(F3^(-1)-1)</f>
        <v>0.18413515275250486</v>
      </c>
      <c r="H3">
        <f t="shared" ref="H3:H66" si="2">E3+G3</f>
        <v>0.31632053526650483</v>
      </c>
      <c r="I3">
        <f t="shared" ref="I3:I66" si="3">IF(D3&gt;=WP,IF(D3&lt;=FC,kTumin+(kTumax-kTumin)*(1-(ABS(D3-FC)/(FC-WP))^n)^(1/n),kTumax),kTumin)</f>
        <v>0.80638013922213014</v>
      </c>
      <c r="J3">
        <f>E3*(I3^(-1)-1)</f>
        <v>3.1739019991140878E-2</v>
      </c>
      <c r="K3">
        <f>E3+J3</f>
        <v>0.16392440250514087</v>
      </c>
      <c r="L3" s="11">
        <f t="shared" ref="L3:L66" si="4">IF(D3&gt;=WP,IF(D3&lt;=POR,kTumin+(kTumax-kTumin)*(1-(ABS(D3-POR)/(POR-WP))^n)^(1/n),kTumax),kTumin)</f>
        <v>0.73630936977251193</v>
      </c>
      <c r="M3" s="11">
        <f>E3*(L3^(-1)-1)</f>
        <v>4.7338860882277338E-2</v>
      </c>
      <c r="N3" s="11">
        <f>E3+M3</f>
        <v>0.17952424339627734</v>
      </c>
    </row>
    <row r="4" spans="1:14" x14ac:dyDescent="0.25">
      <c r="A4" s="8">
        <v>38627</v>
      </c>
      <c r="B4">
        <v>275</v>
      </c>
      <c r="C4">
        <v>1.39088843</v>
      </c>
      <c r="D4" s="11">
        <v>0.19767890027000001</v>
      </c>
      <c r="E4">
        <v>0.132185382514</v>
      </c>
      <c r="F4" s="11">
        <f t="shared" si="0"/>
        <v>0.41595699115123802</v>
      </c>
      <c r="G4">
        <f t="shared" si="1"/>
        <v>0.18560079568714641</v>
      </c>
      <c r="H4">
        <f t="shared" si="2"/>
        <v>0.31778617820114641</v>
      </c>
      <c r="I4" s="11">
        <f t="shared" si="3"/>
        <v>0.80330418850057295</v>
      </c>
      <c r="J4">
        <f t="shared" ref="J4:J67" si="5">E4*(I4^(-1)-1)</f>
        <v>3.2366706727229855E-2</v>
      </c>
      <c r="K4">
        <f t="shared" ref="K4:K67" si="6">E4+J4</f>
        <v>0.16455208924122985</v>
      </c>
      <c r="L4" s="11">
        <f t="shared" si="4"/>
        <v>0.73328558464563909</v>
      </c>
      <c r="M4" s="11">
        <f t="shared" ref="M4:M67" si="7">E4*(L4^(-1)-1)</f>
        <v>4.8079149179853911E-2</v>
      </c>
      <c r="N4" s="11">
        <f t="shared" ref="N4:N67" si="8">E4+M4</f>
        <v>0.18026453169385392</v>
      </c>
    </row>
    <row r="5" spans="1:14" x14ac:dyDescent="0.25">
      <c r="A5" s="8">
        <v>38628</v>
      </c>
      <c r="B5">
        <v>276</v>
      </c>
      <c r="C5">
        <v>1.39088843</v>
      </c>
      <c r="D5" s="11">
        <v>0.19667410289199999</v>
      </c>
      <c r="E5">
        <v>0.132185382514</v>
      </c>
      <c r="F5" s="11">
        <f t="shared" si="0"/>
        <v>0.4141288628017048</v>
      </c>
      <c r="G5">
        <f t="shared" si="1"/>
        <v>0.18700362937888426</v>
      </c>
      <c r="H5">
        <f t="shared" si="2"/>
        <v>0.31918901189288429</v>
      </c>
      <c r="I5" s="11">
        <f t="shared" si="3"/>
        <v>0.80035490559190048</v>
      </c>
      <c r="J5">
        <f t="shared" si="5"/>
        <v>3.2973076052881189E-2</v>
      </c>
      <c r="K5">
        <f t="shared" si="6"/>
        <v>0.16515845856688119</v>
      </c>
      <c r="L5" s="11">
        <f t="shared" si="4"/>
        <v>0.7303915403385346</v>
      </c>
      <c r="M5" s="11">
        <f t="shared" si="7"/>
        <v>4.8793414766062158E-2</v>
      </c>
      <c r="N5" s="11">
        <f t="shared" si="8"/>
        <v>0.18097879728006216</v>
      </c>
    </row>
    <row r="6" spans="1:14" x14ac:dyDescent="0.25">
      <c r="A6" s="8">
        <v>38629</v>
      </c>
      <c r="B6">
        <v>277</v>
      </c>
      <c r="C6">
        <v>1.39088843</v>
      </c>
      <c r="D6" s="11">
        <v>0.19544428709799999</v>
      </c>
      <c r="E6">
        <v>0.132185382514</v>
      </c>
      <c r="F6" s="11">
        <f t="shared" si="0"/>
        <v>0.41189133594610117</v>
      </c>
      <c r="G6">
        <f t="shared" si="1"/>
        <v>0.18873756724986043</v>
      </c>
      <c r="H6">
        <f t="shared" si="2"/>
        <v>0.32092294976386043</v>
      </c>
      <c r="I6" s="11">
        <f t="shared" si="3"/>
        <v>0.79670272293535915</v>
      </c>
      <c r="J6">
        <f t="shared" si="5"/>
        <v>3.3730182612950015E-2</v>
      </c>
      <c r="K6">
        <f t="shared" si="6"/>
        <v>0.16591556512695002</v>
      </c>
      <c r="L6" s="11">
        <f t="shared" si="4"/>
        <v>0.72681465748653884</v>
      </c>
      <c r="M6" s="11">
        <f t="shared" si="7"/>
        <v>4.968406818079172E-2</v>
      </c>
      <c r="N6" s="11">
        <f t="shared" si="8"/>
        <v>0.18186945069479171</v>
      </c>
    </row>
    <row r="7" spans="1:14" x14ac:dyDescent="0.25">
      <c r="A7" s="8">
        <v>38630</v>
      </c>
      <c r="B7">
        <v>278</v>
      </c>
      <c r="C7">
        <v>1.39088843</v>
      </c>
      <c r="D7" s="11">
        <v>0.19401788829800001</v>
      </c>
      <c r="E7">
        <v>0.132185382514</v>
      </c>
      <c r="F7" s="11">
        <f t="shared" si="0"/>
        <v>0.40929614596938124</v>
      </c>
      <c r="G7">
        <f t="shared" si="1"/>
        <v>0.19077241666324554</v>
      </c>
      <c r="H7">
        <f t="shared" si="2"/>
        <v>0.32295779917724554</v>
      </c>
      <c r="I7" s="11">
        <f t="shared" si="3"/>
        <v>0.79240739972776442</v>
      </c>
      <c r="J7">
        <f t="shared" si="5"/>
        <v>3.4629544453381872E-2</v>
      </c>
      <c r="K7">
        <f t="shared" si="6"/>
        <v>0.16681492696738187</v>
      </c>
      <c r="L7" s="11">
        <f t="shared" si="4"/>
        <v>0.72261737245816815</v>
      </c>
      <c r="M7" s="11">
        <f t="shared" si="7"/>
        <v>5.0740447326400248E-2</v>
      </c>
      <c r="N7" s="11">
        <f t="shared" si="8"/>
        <v>0.18292582984040023</v>
      </c>
    </row>
    <row r="8" spans="1:14" x14ac:dyDescent="0.25">
      <c r="A8" s="8">
        <v>38631</v>
      </c>
      <c r="B8">
        <v>279</v>
      </c>
      <c r="C8">
        <v>1.39088843</v>
      </c>
      <c r="D8" s="11">
        <v>0.192660216824</v>
      </c>
      <c r="E8">
        <v>0.132185382514</v>
      </c>
      <c r="F8" s="11">
        <f t="shared" si="0"/>
        <v>0.40682599848958562</v>
      </c>
      <c r="G8">
        <f t="shared" si="1"/>
        <v>0.19273333704856951</v>
      </c>
      <c r="H8">
        <f t="shared" si="2"/>
        <v>0.32491871956256951</v>
      </c>
      <c r="I8" s="11">
        <f t="shared" si="3"/>
        <v>0.78825885811080343</v>
      </c>
      <c r="J8">
        <f t="shared" si="5"/>
        <v>3.5507477710628219E-2</v>
      </c>
      <c r="K8">
        <f t="shared" si="6"/>
        <v>0.1676928602246282</v>
      </c>
      <c r="L8" s="11">
        <f t="shared" si="4"/>
        <v>0.71857293395093325</v>
      </c>
      <c r="M8" s="11">
        <f t="shared" si="7"/>
        <v>5.177003282178843E-2</v>
      </c>
      <c r="N8" s="11">
        <f t="shared" si="8"/>
        <v>0.18395541533578844</v>
      </c>
    </row>
    <row r="9" spans="1:14" x14ac:dyDescent="0.25">
      <c r="A9" s="8">
        <v>38632</v>
      </c>
      <c r="B9">
        <v>280</v>
      </c>
      <c r="C9">
        <v>1.39088843</v>
      </c>
      <c r="D9" s="11">
        <v>0.19177321363800001</v>
      </c>
      <c r="E9">
        <v>0.132185382514</v>
      </c>
      <c r="F9" s="11">
        <f t="shared" si="0"/>
        <v>0.40521218489297722</v>
      </c>
      <c r="G9">
        <f t="shared" si="1"/>
        <v>0.19402737080908233</v>
      </c>
      <c r="H9">
        <f t="shared" si="2"/>
        <v>0.32621275332308231</v>
      </c>
      <c r="I9" s="11">
        <f t="shared" si="3"/>
        <v>0.78551632346255928</v>
      </c>
      <c r="J9">
        <f t="shared" si="5"/>
        <v>3.609295692435345E-2</v>
      </c>
      <c r="K9">
        <f t="shared" si="6"/>
        <v>0.16827833943835346</v>
      </c>
      <c r="L9" s="11">
        <f t="shared" si="4"/>
        <v>0.715904151581366</v>
      </c>
      <c r="M9" s="11">
        <f t="shared" si="7"/>
        <v>5.2455790779959426E-2</v>
      </c>
      <c r="N9" s="11">
        <f t="shared" si="8"/>
        <v>0.18464117329395943</v>
      </c>
    </row>
    <row r="10" spans="1:14" x14ac:dyDescent="0.25">
      <c r="A10" s="8">
        <v>38633</v>
      </c>
      <c r="B10">
        <v>281</v>
      </c>
      <c r="C10">
        <v>1.39088843</v>
      </c>
      <c r="D10" s="11">
        <v>0.19089337060799999</v>
      </c>
      <c r="E10">
        <v>0.132185382514</v>
      </c>
      <c r="F10" s="11">
        <f t="shared" si="0"/>
        <v>0.40361139848419519</v>
      </c>
      <c r="G10">
        <f t="shared" si="1"/>
        <v>0.19532118199442572</v>
      </c>
      <c r="H10">
        <f t="shared" si="2"/>
        <v>0.32750656450842575</v>
      </c>
      <c r="I10" s="11">
        <f t="shared" si="3"/>
        <v>0.78277047032613289</v>
      </c>
      <c r="J10">
        <f t="shared" si="5"/>
        <v>3.6683254621642569E-2</v>
      </c>
      <c r="K10">
        <f t="shared" si="6"/>
        <v>0.16886863713564257</v>
      </c>
      <c r="L10" s="11">
        <f t="shared" si="4"/>
        <v>0.71323597469662625</v>
      </c>
      <c r="M10" s="11">
        <f t="shared" si="7"/>
        <v>5.3146523339774196E-2</v>
      </c>
      <c r="N10" s="11">
        <f t="shared" si="8"/>
        <v>0.18533190585377418</v>
      </c>
    </row>
    <row r="11" spans="1:14" x14ac:dyDescent="0.25">
      <c r="A11" s="8">
        <v>38634</v>
      </c>
      <c r="B11">
        <v>282</v>
      </c>
      <c r="C11">
        <v>0.29188693999999998</v>
      </c>
      <c r="D11" s="11">
        <v>0.216408057371</v>
      </c>
      <c r="E11">
        <v>5.7878653210100002E-2</v>
      </c>
      <c r="F11" s="11">
        <f t="shared" si="0"/>
        <v>0.45003281958079738</v>
      </c>
      <c r="G11">
        <f t="shared" si="1"/>
        <v>7.0731196320459988E-2</v>
      </c>
      <c r="H11">
        <f t="shared" si="2"/>
        <v>0.12860984953055998</v>
      </c>
      <c r="I11" s="11">
        <f t="shared" si="3"/>
        <v>0.85298947998399588</v>
      </c>
      <c r="J11">
        <f t="shared" si="5"/>
        <v>9.9752354582408383E-3</v>
      </c>
      <c r="K11">
        <f t="shared" si="6"/>
        <v>6.7853888668340842E-2</v>
      </c>
      <c r="L11" s="11">
        <f t="shared" si="4"/>
        <v>0.78292852632340426</v>
      </c>
      <c r="M11" s="11">
        <f t="shared" si="7"/>
        <v>1.604719220761067E-2</v>
      </c>
      <c r="N11" s="11">
        <f t="shared" si="8"/>
        <v>7.3925845417710676E-2</v>
      </c>
    </row>
    <row r="12" spans="1:14" x14ac:dyDescent="0.25">
      <c r="A12" s="8">
        <v>38635</v>
      </c>
      <c r="B12">
        <v>283</v>
      </c>
      <c r="C12">
        <v>0.84911307999999996</v>
      </c>
      <c r="D12" s="11">
        <v>0.215606985261</v>
      </c>
      <c r="E12">
        <v>0.164505704462</v>
      </c>
      <c r="F12" s="11">
        <f t="shared" si="0"/>
        <v>0.44857534898386342</v>
      </c>
      <c r="G12">
        <f t="shared" si="1"/>
        <v>0.20222355258399466</v>
      </c>
      <c r="H12">
        <f t="shared" si="2"/>
        <v>0.36672925704599468</v>
      </c>
      <c r="I12" s="11">
        <f t="shared" si="3"/>
        <v>0.85105692306502212</v>
      </c>
      <c r="J12">
        <f t="shared" si="5"/>
        <v>2.8790066953082522E-2</v>
      </c>
      <c r="K12">
        <f t="shared" si="6"/>
        <v>0.19329577141508253</v>
      </c>
      <c r="L12" s="11">
        <f t="shared" si="4"/>
        <v>0.78096084502137941</v>
      </c>
      <c r="M12" s="11">
        <f t="shared" si="7"/>
        <v>4.6139560932190828E-2</v>
      </c>
      <c r="N12" s="11">
        <f t="shared" si="8"/>
        <v>0.21064526539419082</v>
      </c>
    </row>
    <row r="13" spans="1:14" x14ac:dyDescent="0.25">
      <c r="A13" s="8">
        <v>38636</v>
      </c>
      <c r="B13">
        <v>284</v>
      </c>
      <c r="C13">
        <v>0.66707985000000003</v>
      </c>
      <c r="D13" s="11">
        <v>0.215496377362</v>
      </c>
      <c r="E13">
        <v>0.131031339469</v>
      </c>
      <c r="F13" s="11">
        <f t="shared" si="0"/>
        <v>0.4483741089724228</v>
      </c>
      <c r="G13">
        <f t="shared" si="1"/>
        <v>0.16120529250177926</v>
      </c>
      <c r="H13">
        <f t="shared" si="2"/>
        <v>0.29223663197077926</v>
      </c>
      <c r="I13" s="11">
        <f t="shared" si="3"/>
        <v>0.85078880997448691</v>
      </c>
      <c r="J13">
        <f t="shared" si="5"/>
        <v>2.2980252988274219E-2</v>
      </c>
      <c r="K13">
        <f t="shared" si="6"/>
        <v>0.15401159245727422</v>
      </c>
      <c r="L13" s="11">
        <f t="shared" si="4"/>
        <v>0.78068813327238784</v>
      </c>
      <c r="M13" s="11">
        <f t="shared" si="7"/>
        <v>3.6809484394633898E-2</v>
      </c>
      <c r="N13" s="11">
        <f t="shared" si="8"/>
        <v>0.16784082386363391</v>
      </c>
    </row>
    <row r="14" spans="1:14" x14ac:dyDescent="0.25">
      <c r="A14" s="8">
        <v>38637</v>
      </c>
      <c r="B14">
        <v>285</v>
      </c>
      <c r="C14">
        <v>0.61852373999999999</v>
      </c>
      <c r="D14" s="11">
        <v>0.22074035526999999</v>
      </c>
      <c r="E14">
        <v>0.121819809111</v>
      </c>
      <c r="F14" s="11">
        <f t="shared" si="0"/>
        <v>0.45791500237823801</v>
      </c>
      <c r="G14">
        <f t="shared" si="1"/>
        <v>0.14421167812639954</v>
      </c>
      <c r="H14">
        <f t="shared" si="2"/>
        <v>0.26603148723739956</v>
      </c>
      <c r="I14" s="11">
        <f t="shared" si="3"/>
        <v>0.86316399015654854</v>
      </c>
      <c r="J14">
        <f t="shared" si="5"/>
        <v>1.9311899927170181E-2</v>
      </c>
      <c r="K14">
        <f t="shared" si="6"/>
        <v>0.14113170903817018</v>
      </c>
      <c r="L14" s="11">
        <f t="shared" si="4"/>
        <v>0.79334793208364207</v>
      </c>
      <c r="M14" s="11">
        <f t="shared" si="7"/>
        <v>3.1731746498470756E-2</v>
      </c>
      <c r="N14" s="11">
        <f t="shared" si="8"/>
        <v>0.15355155560947076</v>
      </c>
    </row>
    <row r="15" spans="1:14" x14ac:dyDescent="0.25">
      <c r="A15" s="8">
        <v>38638</v>
      </c>
      <c r="B15">
        <v>286</v>
      </c>
      <c r="C15">
        <v>1.2002912999999999</v>
      </c>
      <c r="D15" s="11">
        <v>0.219644692345</v>
      </c>
      <c r="E15">
        <v>0.22456090779499999</v>
      </c>
      <c r="F15" s="11">
        <f t="shared" si="0"/>
        <v>0.45592155325249301</v>
      </c>
      <c r="G15">
        <f t="shared" si="1"/>
        <v>0.26798195663640884</v>
      </c>
      <c r="H15">
        <f t="shared" si="2"/>
        <v>0.49254286443140882</v>
      </c>
      <c r="I15" s="11">
        <f t="shared" si="3"/>
        <v>0.86063444904808917</v>
      </c>
      <c r="J15">
        <f t="shared" si="5"/>
        <v>3.6363934387853819E-2</v>
      </c>
      <c r="K15">
        <f t="shared" si="6"/>
        <v>0.26092484218285383</v>
      </c>
      <c r="L15" s="11">
        <f t="shared" si="4"/>
        <v>0.79074774827850958</v>
      </c>
      <c r="M15" s="11">
        <f t="shared" si="7"/>
        <v>5.9424608804798523E-2</v>
      </c>
      <c r="N15" s="11">
        <f t="shared" si="8"/>
        <v>0.28398551659979854</v>
      </c>
    </row>
    <row r="16" spans="1:14" x14ac:dyDescent="0.25">
      <c r="A16" s="8">
        <v>38639</v>
      </c>
      <c r="B16">
        <v>287</v>
      </c>
      <c r="C16">
        <v>1.2002912999999999</v>
      </c>
      <c r="D16" s="11">
        <v>0.217790059644</v>
      </c>
      <c r="E16">
        <v>0.22456090779499999</v>
      </c>
      <c r="F16" s="11">
        <f t="shared" si="0"/>
        <v>0.45254723451629358</v>
      </c>
      <c r="G16">
        <f t="shared" si="1"/>
        <v>0.27165449397410502</v>
      </c>
      <c r="H16">
        <f t="shared" si="2"/>
        <v>0.496215401769105</v>
      </c>
      <c r="I16" s="11">
        <f t="shared" si="3"/>
        <v>0.85628560531002207</v>
      </c>
      <c r="J16">
        <f t="shared" si="5"/>
        <v>3.7689101316967621E-2</v>
      </c>
      <c r="K16">
        <f t="shared" si="6"/>
        <v>0.26225000911196761</v>
      </c>
      <c r="L16" s="11">
        <f t="shared" si="4"/>
        <v>0.78629273452187753</v>
      </c>
      <c r="M16" s="11">
        <f t="shared" si="7"/>
        <v>6.1033627084619804E-2</v>
      </c>
      <c r="N16" s="11">
        <f t="shared" si="8"/>
        <v>0.28559453487961978</v>
      </c>
    </row>
    <row r="17" spans="1:14" x14ac:dyDescent="0.25">
      <c r="A17" s="8">
        <v>38640</v>
      </c>
      <c r="B17">
        <v>288</v>
      </c>
      <c r="C17">
        <v>1.2002912999999999</v>
      </c>
      <c r="D17" s="11">
        <v>0.216512343972</v>
      </c>
      <c r="E17">
        <v>0.22456090779499999</v>
      </c>
      <c r="F17" s="11">
        <f t="shared" si="0"/>
        <v>0.45022255862265681</v>
      </c>
      <c r="G17">
        <f t="shared" si="1"/>
        <v>0.27421664898044867</v>
      </c>
      <c r="H17">
        <f t="shared" si="2"/>
        <v>0.49877755677544866</v>
      </c>
      <c r="I17" s="11">
        <f t="shared" si="3"/>
        <v>0.85323987683436842</v>
      </c>
      <c r="J17">
        <f t="shared" si="5"/>
        <v>3.8625229997985441E-2</v>
      </c>
      <c r="K17">
        <f t="shared" si="6"/>
        <v>0.26318613779298544</v>
      </c>
      <c r="L17" s="11">
        <f t="shared" si="4"/>
        <v>0.78318373056007407</v>
      </c>
      <c r="M17" s="11">
        <f t="shared" si="7"/>
        <v>6.2167351529808665E-2</v>
      </c>
      <c r="N17" s="11">
        <f t="shared" si="8"/>
        <v>0.28672825932480867</v>
      </c>
    </row>
    <row r="18" spans="1:14" x14ac:dyDescent="0.25">
      <c r="A18" s="8">
        <v>38641</v>
      </c>
      <c r="B18">
        <v>289</v>
      </c>
      <c r="C18">
        <v>1.2002912999999999</v>
      </c>
      <c r="D18" s="11">
        <v>0.215395571285</v>
      </c>
      <c r="E18">
        <v>0.22456090779499999</v>
      </c>
      <c r="F18" s="11">
        <f t="shared" si="0"/>
        <v>0.44819070239592901</v>
      </c>
      <c r="G18">
        <f t="shared" si="1"/>
        <v>0.27647783886919164</v>
      </c>
      <c r="H18">
        <f t="shared" si="2"/>
        <v>0.50103874666419168</v>
      </c>
      <c r="I18" s="11">
        <f t="shared" si="3"/>
        <v>0.85054418604050497</v>
      </c>
      <c r="J18">
        <f t="shared" si="5"/>
        <v>3.9459364732388577E-2</v>
      </c>
      <c r="K18">
        <f t="shared" si="6"/>
        <v>0.26402027252738858</v>
      </c>
      <c r="L18" s="11">
        <f t="shared" si="4"/>
        <v>0.7804393713648482</v>
      </c>
      <c r="M18" s="11">
        <f t="shared" si="7"/>
        <v>6.3175610933268803E-2</v>
      </c>
      <c r="N18" s="11">
        <f t="shared" si="8"/>
        <v>0.28773651872826878</v>
      </c>
    </row>
    <row r="19" spans="1:14" x14ac:dyDescent="0.25">
      <c r="A19" s="8">
        <v>38642</v>
      </c>
      <c r="B19">
        <v>290</v>
      </c>
      <c r="C19">
        <v>0.81281066999999996</v>
      </c>
      <c r="D19" s="11">
        <v>0.23674089646300001</v>
      </c>
      <c r="E19">
        <v>0.15959281917400001</v>
      </c>
      <c r="F19" s="11">
        <f t="shared" si="0"/>
        <v>0.48702638702478218</v>
      </c>
      <c r="G19">
        <f t="shared" si="1"/>
        <v>0.16809541995600669</v>
      </c>
      <c r="H19">
        <f t="shared" si="2"/>
        <v>0.32768823913000666</v>
      </c>
      <c r="I19" s="11">
        <f t="shared" si="3"/>
        <v>0.89691741139792935</v>
      </c>
      <c r="J19">
        <f t="shared" si="5"/>
        <v>1.8341979666909706E-2</v>
      </c>
      <c r="K19">
        <f t="shared" si="6"/>
        <v>0.17793479884090971</v>
      </c>
      <c r="L19" s="11">
        <f t="shared" si="4"/>
        <v>0.82878693686329419</v>
      </c>
      <c r="M19" s="11">
        <f t="shared" si="7"/>
        <v>3.2969119335805867E-2</v>
      </c>
      <c r="N19" s="11">
        <f t="shared" si="8"/>
        <v>0.19256193850980588</v>
      </c>
    </row>
    <row r="20" spans="1:14" x14ac:dyDescent="0.25">
      <c r="A20" s="8">
        <v>38643</v>
      </c>
      <c r="B20">
        <v>291</v>
      </c>
      <c r="C20">
        <v>1.31967393</v>
      </c>
      <c r="D20" s="11">
        <v>0.234372533163</v>
      </c>
      <c r="E20">
        <v>0.24999689949000001</v>
      </c>
      <c r="F20" s="11">
        <f t="shared" si="0"/>
        <v>0.48271738683676219</v>
      </c>
      <c r="G20">
        <f t="shared" si="1"/>
        <v>0.26789805583411808</v>
      </c>
      <c r="H20">
        <f t="shared" si="2"/>
        <v>0.51789495532411811</v>
      </c>
      <c r="I20" s="11">
        <f t="shared" si="3"/>
        <v>0.89228342729848142</v>
      </c>
      <c r="J20">
        <f t="shared" si="5"/>
        <v>3.0179658587406163E-2</v>
      </c>
      <c r="K20">
        <f t="shared" si="6"/>
        <v>0.28017655807740616</v>
      </c>
      <c r="L20" s="11">
        <f t="shared" si="4"/>
        <v>0.82382758666058897</v>
      </c>
      <c r="M20" s="11">
        <f t="shared" si="7"/>
        <v>5.3460891360838474E-2</v>
      </c>
      <c r="N20" s="11">
        <f t="shared" si="8"/>
        <v>0.30345779085083846</v>
      </c>
    </row>
    <row r="21" spans="1:14" x14ac:dyDescent="0.25">
      <c r="A21" s="8">
        <v>38644</v>
      </c>
      <c r="B21">
        <v>292</v>
      </c>
      <c r="C21">
        <v>1.1931352200000001</v>
      </c>
      <c r="D21" s="11">
        <v>0.23280975693299999</v>
      </c>
      <c r="E21">
        <v>0.20934200291800001</v>
      </c>
      <c r="F21" s="11">
        <f t="shared" si="0"/>
        <v>0.47987407176390018</v>
      </c>
      <c r="G21">
        <f t="shared" si="1"/>
        <v>0.22690161855650437</v>
      </c>
      <c r="H21">
        <f t="shared" si="2"/>
        <v>0.43624362147450435</v>
      </c>
      <c r="I21" s="11">
        <f t="shared" si="3"/>
        <v>0.88915880122162783</v>
      </c>
      <c r="J21">
        <f t="shared" si="5"/>
        <v>2.6096259212883794E-2</v>
      </c>
      <c r="K21">
        <f t="shared" si="6"/>
        <v>0.23543826213088381</v>
      </c>
      <c r="L21" s="11">
        <f t="shared" si="4"/>
        <v>0.8205025193035359</v>
      </c>
      <c r="M21" s="11">
        <f t="shared" si="7"/>
        <v>4.5796766303202362E-2</v>
      </c>
      <c r="N21" s="11">
        <f t="shared" si="8"/>
        <v>0.25513876922120238</v>
      </c>
    </row>
    <row r="22" spans="1:14" x14ac:dyDescent="0.25">
      <c r="A22" s="8">
        <v>38645</v>
      </c>
      <c r="B22">
        <v>293</v>
      </c>
      <c r="C22">
        <v>0.70253679000000002</v>
      </c>
      <c r="D22" s="11">
        <v>0.23427230616700001</v>
      </c>
      <c r="E22">
        <v>0.13759079733499999</v>
      </c>
      <c r="F22" s="11">
        <f t="shared" si="0"/>
        <v>0.48253503384023982</v>
      </c>
      <c r="G22">
        <f t="shared" si="1"/>
        <v>0.14755077309147863</v>
      </c>
      <c r="H22">
        <f t="shared" si="2"/>
        <v>0.28514157042647859</v>
      </c>
      <c r="I22" s="11">
        <f t="shared" si="3"/>
        <v>0.89208463749707356</v>
      </c>
      <c r="J22">
        <f t="shared" si="5"/>
        <v>1.6644340847671999E-2</v>
      </c>
      <c r="K22">
        <f t="shared" si="6"/>
        <v>0.15423513818267198</v>
      </c>
      <c r="L22" s="11">
        <f t="shared" si="4"/>
        <v>0.82361560088615016</v>
      </c>
      <c r="M22" s="11">
        <f t="shared" si="7"/>
        <v>2.94662583921649E-2</v>
      </c>
      <c r="N22" s="11">
        <f t="shared" si="8"/>
        <v>0.16705705572716489</v>
      </c>
    </row>
    <row r="23" spans="1:14" x14ac:dyDescent="0.25">
      <c r="A23" s="8">
        <v>38646</v>
      </c>
      <c r="B23">
        <v>294</v>
      </c>
      <c r="C23">
        <v>1.0085482299999999</v>
      </c>
      <c r="D23" s="11">
        <v>0.23301694872500001</v>
      </c>
      <c r="E23">
        <v>0.19295364309800001</v>
      </c>
      <c r="F23" s="11">
        <f t="shared" si="0"/>
        <v>0.48025103651026502</v>
      </c>
      <c r="G23">
        <f t="shared" si="1"/>
        <v>0.20882298709960245</v>
      </c>
      <c r="H23">
        <f t="shared" si="2"/>
        <v>0.40177663019760246</v>
      </c>
      <c r="I23" s="11">
        <f t="shared" si="3"/>
        <v>0.8895761459902265</v>
      </c>
      <c r="J23">
        <f t="shared" si="5"/>
        <v>2.3951502085737771E-2</v>
      </c>
      <c r="K23">
        <f t="shared" si="6"/>
        <v>0.21690514518373777</v>
      </c>
      <c r="L23" s="11">
        <f t="shared" si="4"/>
        <v>0.82094578449035638</v>
      </c>
      <c r="M23" s="11">
        <f t="shared" si="7"/>
        <v>4.2084585666139075E-2</v>
      </c>
      <c r="N23" s="11">
        <f t="shared" si="8"/>
        <v>0.23503822876413907</v>
      </c>
    </row>
    <row r="24" spans="1:14" x14ac:dyDescent="0.25">
      <c r="A24" s="8">
        <v>38647</v>
      </c>
      <c r="B24">
        <v>295</v>
      </c>
      <c r="C24">
        <v>0.56666631000000001</v>
      </c>
      <c r="D24" s="11">
        <v>0.235658426689</v>
      </c>
      <c r="E24">
        <v>0.111763128579</v>
      </c>
      <c r="F24" s="11">
        <f t="shared" si="0"/>
        <v>0.48505694151796658</v>
      </c>
      <c r="G24">
        <f t="shared" si="1"/>
        <v>0.11864926017940369</v>
      </c>
      <c r="H24">
        <f t="shared" si="2"/>
        <v>0.2304123887584037</v>
      </c>
      <c r="I24" s="11">
        <f t="shared" si="3"/>
        <v>0.89481448058631763</v>
      </c>
      <c r="J24">
        <f t="shared" si="5"/>
        <v>1.3137765409403503E-2</v>
      </c>
      <c r="K24">
        <f t="shared" si="6"/>
        <v>0.12490089398840351</v>
      </c>
      <c r="L24" s="11">
        <f t="shared" si="4"/>
        <v>0.82653207545516161</v>
      </c>
      <c r="M24" s="11">
        <f t="shared" si="7"/>
        <v>2.3456219705158661E-2</v>
      </c>
      <c r="N24" s="11">
        <f t="shared" si="8"/>
        <v>0.13521934828415866</v>
      </c>
    </row>
    <row r="25" spans="1:14" x14ac:dyDescent="0.25">
      <c r="A25" s="8">
        <v>38648</v>
      </c>
      <c r="B25">
        <v>296</v>
      </c>
      <c r="C25">
        <v>0.87817946000000002</v>
      </c>
      <c r="D25" s="11">
        <v>0.234299097372</v>
      </c>
      <c r="E25">
        <v>0.17139991316100001</v>
      </c>
      <c r="F25" s="11">
        <f t="shared" si="0"/>
        <v>0.48258377775861677</v>
      </c>
      <c r="G25">
        <f t="shared" si="1"/>
        <v>0.18377139814389926</v>
      </c>
      <c r="H25">
        <f t="shared" si="2"/>
        <v>0.35517131130489926</v>
      </c>
      <c r="I25" s="11">
        <f t="shared" si="3"/>
        <v>0.8921377965229883</v>
      </c>
      <c r="J25">
        <f t="shared" si="5"/>
        <v>2.0722776662268159E-2</v>
      </c>
      <c r="K25">
        <f t="shared" si="6"/>
        <v>0.19212268982326816</v>
      </c>
      <c r="L25" s="11">
        <f t="shared" si="4"/>
        <v>0.82367228269667214</v>
      </c>
      <c r="M25" s="11">
        <f t="shared" si="7"/>
        <v>3.6692451680807141E-2</v>
      </c>
      <c r="N25" s="11">
        <f t="shared" si="8"/>
        <v>0.20809236484180715</v>
      </c>
    </row>
    <row r="26" spans="1:14" x14ac:dyDescent="0.25">
      <c r="A26" s="8">
        <v>38649</v>
      </c>
      <c r="B26">
        <v>297</v>
      </c>
      <c r="C26">
        <v>1.2655319199999999</v>
      </c>
      <c r="D26" s="11">
        <v>0.23244047409599999</v>
      </c>
      <c r="E26">
        <v>0.23710460290999999</v>
      </c>
      <c r="F26" s="11">
        <f t="shared" si="0"/>
        <v>0.47920219857026236</v>
      </c>
      <c r="G26">
        <f t="shared" si="1"/>
        <v>0.25768570401559487</v>
      </c>
      <c r="H26">
        <f t="shared" si="2"/>
        <v>0.49479030692559489</v>
      </c>
      <c r="I26" s="11">
        <f t="shared" si="3"/>
        <v>0.88841260941831879</v>
      </c>
      <c r="J26">
        <f t="shared" si="5"/>
        <v>2.9781076555133193E-2</v>
      </c>
      <c r="K26">
        <f t="shared" si="6"/>
        <v>0.2668856794651332</v>
      </c>
      <c r="L26" s="11">
        <f t="shared" si="4"/>
        <v>0.81971062553443608</v>
      </c>
      <c r="M26" s="11">
        <f t="shared" si="7"/>
        <v>5.2149428359159436E-2</v>
      </c>
      <c r="N26" s="11">
        <f t="shared" si="8"/>
        <v>0.28925403126915944</v>
      </c>
    </row>
    <row r="27" spans="1:14" x14ac:dyDescent="0.25">
      <c r="A27" s="8">
        <v>38650</v>
      </c>
      <c r="B27">
        <v>298</v>
      </c>
      <c r="C27">
        <v>1.14422343</v>
      </c>
      <c r="D27" s="11">
        <v>0.23060846024699999</v>
      </c>
      <c r="E27">
        <v>0.19809991128400001</v>
      </c>
      <c r="F27" s="11">
        <f t="shared" si="0"/>
        <v>0.4758690325733918</v>
      </c>
      <c r="G27">
        <f t="shared" si="1"/>
        <v>0.21819091187110343</v>
      </c>
      <c r="H27">
        <f t="shared" si="2"/>
        <v>0.41629082315510346</v>
      </c>
      <c r="I27" s="11">
        <f t="shared" si="3"/>
        <v>0.88466600134382434</v>
      </c>
      <c r="J27">
        <f t="shared" si="5"/>
        <v>2.5826306048962383E-2</v>
      </c>
      <c r="K27">
        <f t="shared" si="6"/>
        <v>0.22392621733296239</v>
      </c>
      <c r="L27" s="11">
        <f t="shared" si="4"/>
        <v>0.81574672064741194</v>
      </c>
      <c r="M27" s="11">
        <f t="shared" si="7"/>
        <v>4.4744964790744537E-2</v>
      </c>
      <c r="N27" s="11">
        <f t="shared" si="8"/>
        <v>0.24284487607474453</v>
      </c>
    </row>
    <row r="28" spans="1:14" x14ac:dyDescent="0.25">
      <c r="A28" s="8">
        <v>38651</v>
      </c>
      <c r="B28">
        <v>299</v>
      </c>
      <c r="C28">
        <v>1.14422343</v>
      </c>
      <c r="D28" s="11">
        <v>0.229488107888</v>
      </c>
      <c r="E28">
        <v>0.19809991128400001</v>
      </c>
      <c r="F28" s="11">
        <f t="shared" si="0"/>
        <v>0.47383066349142722</v>
      </c>
      <c r="G28">
        <f t="shared" si="1"/>
        <v>0.21998175068421938</v>
      </c>
      <c r="H28">
        <f t="shared" si="2"/>
        <v>0.41808166196821939</v>
      </c>
      <c r="I28" s="11">
        <f t="shared" si="3"/>
        <v>0.88233779376669974</v>
      </c>
      <c r="J28">
        <f t="shared" si="5"/>
        <v>2.6417175803827835E-2</v>
      </c>
      <c r="K28">
        <f t="shared" si="6"/>
        <v>0.22451708708782783</v>
      </c>
      <c r="L28" s="11">
        <f t="shared" si="4"/>
        <v>0.81329338920058325</v>
      </c>
      <c r="M28" s="11">
        <f t="shared" si="7"/>
        <v>4.5477515896024043E-2</v>
      </c>
      <c r="N28" s="11">
        <f t="shared" si="8"/>
        <v>0.24357742718002406</v>
      </c>
    </row>
    <row r="29" spans="1:14" x14ac:dyDescent="0.25">
      <c r="A29" s="8">
        <v>38652</v>
      </c>
      <c r="B29">
        <v>300</v>
      </c>
      <c r="C29">
        <v>0.51033402999999999</v>
      </c>
      <c r="D29" s="11">
        <v>0.25877512998399999</v>
      </c>
      <c r="E29">
        <v>0.100018695772</v>
      </c>
      <c r="F29" s="11">
        <f t="shared" si="0"/>
        <v>0.52711547149288951</v>
      </c>
      <c r="G29">
        <f t="shared" si="1"/>
        <v>8.9728525057486117E-2</v>
      </c>
      <c r="H29">
        <f t="shared" si="2"/>
        <v>0.18974722082948611</v>
      </c>
      <c r="I29" s="11">
        <f t="shared" si="3"/>
        <v>0.93449457512623713</v>
      </c>
      <c r="J29">
        <f t="shared" si="5"/>
        <v>7.0110274968470925E-3</v>
      </c>
      <c r="K29">
        <f t="shared" si="6"/>
        <v>0.10702972326884709</v>
      </c>
      <c r="L29" s="11">
        <f t="shared" si="4"/>
        <v>0.87061395361420169</v>
      </c>
      <c r="M29" s="11">
        <f t="shared" si="7"/>
        <v>1.4864250172973494E-2</v>
      </c>
      <c r="N29" s="11">
        <f t="shared" si="8"/>
        <v>0.11488294594497349</v>
      </c>
    </row>
    <row r="30" spans="1:14" x14ac:dyDescent="0.25">
      <c r="A30" s="8">
        <v>38653</v>
      </c>
      <c r="B30">
        <v>301</v>
      </c>
      <c r="C30">
        <v>0.74875239000000005</v>
      </c>
      <c r="D30" s="11">
        <v>0.35357418238299998</v>
      </c>
      <c r="E30">
        <v>0.14709029790600001</v>
      </c>
      <c r="F30" s="11">
        <f t="shared" si="0"/>
        <v>0.69959286742763016</v>
      </c>
      <c r="G30">
        <f t="shared" si="1"/>
        <v>6.3160985024948213E-2</v>
      </c>
      <c r="H30">
        <f t="shared" si="2"/>
        <v>0.21025128293094822</v>
      </c>
      <c r="I30" s="11">
        <f t="shared" si="3"/>
        <v>1</v>
      </c>
      <c r="J30">
        <f t="shared" si="5"/>
        <v>0</v>
      </c>
      <c r="K30">
        <f t="shared" si="6"/>
        <v>0.14709029790600001</v>
      </c>
      <c r="L30" s="11">
        <f t="shared" si="4"/>
        <v>0.97930700567411288</v>
      </c>
      <c r="M30" s="11">
        <f t="shared" si="7"/>
        <v>3.1080536362207744E-3</v>
      </c>
      <c r="N30" s="11">
        <f t="shared" si="8"/>
        <v>0.15019835154222078</v>
      </c>
    </row>
    <row r="31" spans="1:14" x14ac:dyDescent="0.25">
      <c r="A31" s="8">
        <v>38654</v>
      </c>
      <c r="B31">
        <v>302</v>
      </c>
      <c r="C31">
        <v>0.87167501999999997</v>
      </c>
      <c r="D31" s="11">
        <v>0.35120904997399999</v>
      </c>
      <c r="E31">
        <v>0.16280662888899999</v>
      </c>
      <c r="F31" s="11">
        <f t="shared" si="0"/>
        <v>0.69528974552269551</v>
      </c>
      <c r="G31">
        <f t="shared" si="1"/>
        <v>7.1349893535485681E-2</v>
      </c>
      <c r="H31">
        <f t="shared" si="2"/>
        <v>0.23415652242448567</v>
      </c>
      <c r="I31" s="11">
        <f t="shared" si="3"/>
        <v>1</v>
      </c>
      <c r="J31">
        <f t="shared" si="5"/>
        <v>0</v>
      </c>
      <c r="K31">
        <f t="shared" si="6"/>
        <v>0.16280662888899999</v>
      </c>
      <c r="L31" s="11">
        <f t="shared" si="4"/>
        <v>0.97778926055043391</v>
      </c>
      <c r="M31" s="11">
        <f t="shared" si="7"/>
        <v>3.6981952664116727E-3</v>
      </c>
      <c r="N31" s="11">
        <f t="shared" si="8"/>
        <v>0.16650482415541168</v>
      </c>
    </row>
    <row r="32" spans="1:14" x14ac:dyDescent="0.25">
      <c r="A32" s="8">
        <v>38655</v>
      </c>
      <c r="B32">
        <v>303</v>
      </c>
      <c r="C32">
        <v>0.22714914</v>
      </c>
      <c r="D32" s="11">
        <v>0.39962841737799998</v>
      </c>
      <c r="E32">
        <v>4.4994590095600001E-2</v>
      </c>
      <c r="F32" s="11">
        <f t="shared" si="0"/>
        <v>0.78338394257753319</v>
      </c>
      <c r="G32">
        <f t="shared" si="1"/>
        <v>1.2441601342733947E-2</v>
      </c>
      <c r="H32">
        <f t="shared" si="2"/>
        <v>5.743619143833395E-2</v>
      </c>
      <c r="I32" s="11">
        <f t="shared" si="3"/>
        <v>1</v>
      </c>
      <c r="J32">
        <f t="shared" si="5"/>
        <v>0</v>
      </c>
      <c r="K32">
        <f t="shared" si="6"/>
        <v>4.4994590095600001E-2</v>
      </c>
      <c r="L32" s="11">
        <f t="shared" si="4"/>
        <v>0.99807299037414043</v>
      </c>
      <c r="M32" s="11">
        <f t="shared" si="7"/>
        <v>8.6872412200361739E-5</v>
      </c>
      <c r="N32" s="11">
        <f t="shared" si="8"/>
        <v>4.508146250780036E-2</v>
      </c>
    </row>
    <row r="33" spans="1:14" x14ac:dyDescent="0.25">
      <c r="A33" s="8">
        <v>38656</v>
      </c>
      <c r="B33">
        <v>304</v>
      </c>
      <c r="C33">
        <v>1.0066856</v>
      </c>
      <c r="D33" s="11">
        <v>0.38920609685500002</v>
      </c>
      <c r="E33">
        <v>0.19750814318599999</v>
      </c>
      <c r="F33" s="11">
        <f t="shared" si="0"/>
        <v>0.76442157261798704</v>
      </c>
      <c r="G33">
        <f t="shared" si="1"/>
        <v>6.086779786649428E-2</v>
      </c>
      <c r="H33">
        <f t="shared" si="2"/>
        <v>0.25837594105249428</v>
      </c>
      <c r="I33" s="11">
        <f t="shared" si="3"/>
        <v>1</v>
      </c>
      <c r="J33">
        <f t="shared" si="5"/>
        <v>0</v>
      </c>
      <c r="K33">
        <f t="shared" si="6"/>
        <v>0.19750814318599999</v>
      </c>
      <c r="L33" s="11">
        <f t="shared" si="4"/>
        <v>0.99559108144622399</v>
      </c>
      <c r="M33" s="11">
        <f t="shared" si="7"/>
        <v>8.7465359347096365E-4</v>
      </c>
      <c r="N33" s="11">
        <f t="shared" si="8"/>
        <v>0.19838279677947096</v>
      </c>
    </row>
    <row r="34" spans="1:14" x14ac:dyDescent="0.25">
      <c r="A34" s="8">
        <v>38657</v>
      </c>
      <c r="B34">
        <v>305</v>
      </c>
      <c r="C34">
        <v>1.0329969800000001</v>
      </c>
      <c r="D34" s="11">
        <v>0.38119544075900003</v>
      </c>
      <c r="E34">
        <v>0.193076122963</v>
      </c>
      <c r="F34" s="11">
        <f t="shared" si="0"/>
        <v>0.74984698491692459</v>
      </c>
      <c r="G34">
        <f t="shared" si="1"/>
        <v>6.4411240254698146E-2</v>
      </c>
      <c r="H34">
        <f t="shared" si="2"/>
        <v>0.25748736321769816</v>
      </c>
      <c r="I34" s="11">
        <f t="shared" si="3"/>
        <v>1</v>
      </c>
      <c r="J34">
        <f t="shared" si="5"/>
        <v>0</v>
      </c>
      <c r="K34">
        <f t="shared" si="6"/>
        <v>0.193076122963</v>
      </c>
      <c r="L34" s="11">
        <f t="shared" si="4"/>
        <v>0.99298924780619013</v>
      </c>
      <c r="M34" s="11">
        <f t="shared" si="7"/>
        <v>1.3631656693420062E-3</v>
      </c>
      <c r="N34" s="11">
        <f t="shared" si="8"/>
        <v>0.194439288632342</v>
      </c>
    </row>
    <row r="35" spans="1:14" x14ac:dyDescent="0.25">
      <c r="A35" s="8">
        <v>38658</v>
      </c>
      <c r="B35">
        <v>306</v>
      </c>
      <c r="C35">
        <v>1.0329969800000001</v>
      </c>
      <c r="D35" s="11">
        <v>0.37305152500700001</v>
      </c>
      <c r="E35">
        <v>0.193076122963</v>
      </c>
      <c r="F35" s="11">
        <f t="shared" si="0"/>
        <v>0.73502994459773574</v>
      </c>
      <c r="G35">
        <f t="shared" si="1"/>
        <v>6.960177796070445E-2</v>
      </c>
      <c r="H35">
        <f t="shared" si="2"/>
        <v>0.26267790092370447</v>
      </c>
      <c r="I35" s="11">
        <f t="shared" si="3"/>
        <v>1</v>
      </c>
      <c r="J35">
        <f t="shared" si="5"/>
        <v>0</v>
      </c>
      <c r="K35">
        <f t="shared" si="6"/>
        <v>0.193076122963</v>
      </c>
      <c r="L35" s="11">
        <f t="shared" si="4"/>
        <v>0.98972000810491201</v>
      </c>
      <c r="M35" s="11">
        <f t="shared" si="7"/>
        <v>2.00543685379781E-3</v>
      </c>
      <c r="N35" s="11">
        <f t="shared" si="8"/>
        <v>0.19508155981679781</v>
      </c>
    </row>
    <row r="36" spans="1:14" x14ac:dyDescent="0.25">
      <c r="A36" s="8">
        <v>38659</v>
      </c>
      <c r="B36">
        <v>307</v>
      </c>
      <c r="C36">
        <v>0.35854725999999998</v>
      </c>
      <c r="D36" s="11">
        <v>0.375068006324</v>
      </c>
      <c r="E36">
        <v>7.1026659360800007E-2</v>
      </c>
      <c r="F36" s="11">
        <f t="shared" si="0"/>
        <v>0.73869873070588554</v>
      </c>
      <c r="G36">
        <f t="shared" si="1"/>
        <v>2.5124391681251152E-2</v>
      </c>
      <c r="H36">
        <f t="shared" si="2"/>
        <v>9.6151051042051155E-2</v>
      </c>
      <c r="I36" s="11">
        <f t="shared" si="3"/>
        <v>1</v>
      </c>
      <c r="J36">
        <f t="shared" si="5"/>
        <v>0</v>
      </c>
      <c r="K36">
        <f t="shared" si="6"/>
        <v>7.1026659360800007E-2</v>
      </c>
      <c r="L36" s="11">
        <f t="shared" si="4"/>
        <v>0.99058843959123921</v>
      </c>
      <c r="M36" s="11">
        <f t="shared" si="7"/>
        <v>6.7482283104625378E-4</v>
      </c>
      <c r="N36" s="11">
        <f t="shared" si="8"/>
        <v>7.1701482191846258E-2</v>
      </c>
    </row>
    <row r="37" spans="1:14" x14ac:dyDescent="0.25">
      <c r="A37" s="8">
        <v>38660</v>
      </c>
      <c r="B37">
        <v>308</v>
      </c>
      <c r="C37">
        <v>1.02493466</v>
      </c>
      <c r="D37" s="11">
        <v>0.36916032692700002</v>
      </c>
      <c r="E37">
        <v>0.19713449265999999</v>
      </c>
      <c r="F37" s="11">
        <f t="shared" si="0"/>
        <v>0.72795029881098383</v>
      </c>
      <c r="G37">
        <f t="shared" si="1"/>
        <v>7.3673133879881406E-2</v>
      </c>
      <c r="H37">
        <f t="shared" si="2"/>
        <v>0.27080762653988139</v>
      </c>
      <c r="I37" s="11">
        <f t="shared" si="3"/>
        <v>1</v>
      </c>
      <c r="J37">
        <f t="shared" si="5"/>
        <v>0</v>
      </c>
      <c r="K37">
        <f t="shared" si="6"/>
        <v>0.19713449265999999</v>
      </c>
      <c r="L37" s="11">
        <f t="shared" si="4"/>
        <v>0.9879339266438395</v>
      </c>
      <c r="M37" s="11">
        <f t="shared" si="7"/>
        <v>2.4076906211184124E-3</v>
      </c>
      <c r="N37" s="11">
        <f t="shared" si="8"/>
        <v>0.19954218328111842</v>
      </c>
    </row>
    <row r="38" spans="1:14" x14ac:dyDescent="0.25">
      <c r="A38" s="8">
        <v>38661</v>
      </c>
      <c r="B38">
        <v>309</v>
      </c>
      <c r="C38">
        <v>1.0652709</v>
      </c>
      <c r="D38" s="11">
        <v>0.363922953785</v>
      </c>
      <c r="E38">
        <v>0.193320108332</v>
      </c>
      <c r="F38" s="11">
        <f t="shared" si="0"/>
        <v>0.71842142211642901</v>
      </c>
      <c r="G38">
        <f t="shared" si="1"/>
        <v>7.5770013956516738E-2</v>
      </c>
      <c r="H38">
        <f t="shared" si="2"/>
        <v>0.26909012228851675</v>
      </c>
      <c r="I38" s="11">
        <f t="shared" si="3"/>
        <v>1</v>
      </c>
      <c r="J38">
        <f t="shared" si="5"/>
        <v>0</v>
      </c>
      <c r="K38">
        <f t="shared" si="6"/>
        <v>0.193320108332</v>
      </c>
      <c r="L38" s="11">
        <f t="shared" si="4"/>
        <v>0.9852993275636508</v>
      </c>
      <c r="M38" s="11">
        <f t="shared" si="7"/>
        <v>2.8843372855795269E-3</v>
      </c>
      <c r="N38" s="11">
        <f t="shared" si="8"/>
        <v>0.19620444561757952</v>
      </c>
    </row>
    <row r="39" spans="1:14" x14ac:dyDescent="0.25">
      <c r="A39" s="8">
        <v>38662</v>
      </c>
      <c r="B39">
        <v>310</v>
      </c>
      <c r="C39">
        <v>1.0652709</v>
      </c>
      <c r="D39" s="11">
        <v>0.35871457177999999</v>
      </c>
      <c r="E39">
        <v>0.193320108332</v>
      </c>
      <c r="F39" s="11">
        <f t="shared" si="0"/>
        <v>0.70894529189653199</v>
      </c>
      <c r="G39">
        <f t="shared" si="1"/>
        <v>7.9366812001218562E-2</v>
      </c>
      <c r="H39">
        <f t="shared" si="2"/>
        <v>0.27268692033321856</v>
      </c>
      <c r="I39" s="11">
        <f t="shared" si="3"/>
        <v>1</v>
      </c>
      <c r="J39">
        <f t="shared" si="5"/>
        <v>0</v>
      </c>
      <c r="K39">
        <f t="shared" si="6"/>
        <v>0.193320108332</v>
      </c>
      <c r="L39" s="11">
        <f t="shared" si="4"/>
        <v>0.9824148382894401</v>
      </c>
      <c r="M39" s="11">
        <f t="shared" si="7"/>
        <v>3.4604173658863016E-3</v>
      </c>
      <c r="N39" s="11">
        <f t="shared" si="8"/>
        <v>0.19678052569788632</v>
      </c>
    </row>
    <row r="40" spans="1:14" x14ac:dyDescent="0.25">
      <c r="A40" s="8">
        <v>38663</v>
      </c>
      <c r="B40">
        <v>311</v>
      </c>
      <c r="C40">
        <v>1.0652709</v>
      </c>
      <c r="D40" s="11">
        <v>0.35429496670900001</v>
      </c>
      <c r="E40">
        <v>0.193320108332</v>
      </c>
      <c r="F40" s="11">
        <f t="shared" si="0"/>
        <v>0.70090426243035464</v>
      </c>
      <c r="G40">
        <f t="shared" si="1"/>
        <v>8.2495175857699526E-2</v>
      </c>
      <c r="H40">
        <f t="shared" si="2"/>
        <v>0.27581528418969953</v>
      </c>
      <c r="I40" s="11">
        <f t="shared" si="3"/>
        <v>1</v>
      </c>
      <c r="J40">
        <f t="shared" si="5"/>
        <v>0</v>
      </c>
      <c r="K40">
        <f t="shared" si="6"/>
        <v>0.193320108332</v>
      </c>
      <c r="L40" s="11">
        <f t="shared" si="4"/>
        <v>0.97975851021722327</v>
      </c>
      <c r="M40" s="11">
        <f t="shared" si="7"/>
        <v>3.9939300927734631E-3</v>
      </c>
      <c r="N40" s="11">
        <f t="shared" si="8"/>
        <v>0.19731403842477346</v>
      </c>
    </row>
    <row r="41" spans="1:14" x14ac:dyDescent="0.25">
      <c r="A41" s="8">
        <v>38664</v>
      </c>
      <c r="B41">
        <v>312</v>
      </c>
      <c r="C41">
        <v>1.0652709</v>
      </c>
      <c r="D41" s="11">
        <v>0.35080713941800001</v>
      </c>
      <c r="E41">
        <v>0.193320108332</v>
      </c>
      <c r="F41" s="11">
        <f t="shared" si="0"/>
        <v>0.69455850945710917</v>
      </c>
      <c r="G41">
        <f t="shared" si="1"/>
        <v>8.5015130096085287E-2</v>
      </c>
      <c r="H41">
        <f t="shared" si="2"/>
        <v>0.27833523842808527</v>
      </c>
      <c r="I41" s="11">
        <f t="shared" si="3"/>
        <v>1</v>
      </c>
      <c r="J41">
        <f t="shared" si="5"/>
        <v>0</v>
      </c>
      <c r="K41">
        <f t="shared" si="6"/>
        <v>0.193320108332</v>
      </c>
      <c r="L41" s="11">
        <f t="shared" si="4"/>
        <v>0.97752581726904841</v>
      </c>
      <c r="M41" s="11">
        <f t="shared" si="7"/>
        <v>4.4446001972190292E-3</v>
      </c>
      <c r="N41" s="11">
        <f t="shared" si="8"/>
        <v>0.19776470852921904</v>
      </c>
    </row>
    <row r="42" spans="1:14" x14ac:dyDescent="0.25">
      <c r="A42" s="8">
        <v>38665</v>
      </c>
      <c r="B42">
        <v>313</v>
      </c>
      <c r="C42">
        <v>1.0652709</v>
      </c>
      <c r="D42" s="11">
        <v>0.34862350955499999</v>
      </c>
      <c r="E42">
        <v>0.193320108332</v>
      </c>
      <c r="F42" s="11">
        <f t="shared" si="0"/>
        <v>0.69058561328436696</v>
      </c>
      <c r="G42">
        <f t="shared" si="1"/>
        <v>8.661637544817298E-2</v>
      </c>
      <c r="H42">
        <f t="shared" si="2"/>
        <v>0.279936483780173</v>
      </c>
      <c r="I42" s="11">
        <f t="shared" si="3"/>
        <v>0.99998559997367942</v>
      </c>
      <c r="J42">
        <f t="shared" si="5"/>
        <v>2.7838547358695199E-6</v>
      </c>
      <c r="K42">
        <f t="shared" si="6"/>
        <v>0.19332289218673587</v>
      </c>
      <c r="L42" s="11">
        <f t="shared" si="4"/>
        <v>0.97606632183794917</v>
      </c>
      <c r="M42" s="11">
        <f t="shared" si="7"/>
        <v>4.7403144146582303E-3</v>
      </c>
      <c r="N42" s="11">
        <f t="shared" si="8"/>
        <v>0.19806042274665822</v>
      </c>
    </row>
    <row r="43" spans="1:14" x14ac:dyDescent="0.25">
      <c r="A43" s="8">
        <v>38666</v>
      </c>
      <c r="B43">
        <v>314</v>
      </c>
      <c r="C43">
        <v>1.0652709</v>
      </c>
      <c r="D43" s="11">
        <v>0.346548769117</v>
      </c>
      <c r="E43">
        <v>0.193320108332</v>
      </c>
      <c r="F43" s="11">
        <f t="shared" si="0"/>
        <v>0.68681083053146974</v>
      </c>
      <c r="G43">
        <f t="shared" si="1"/>
        <v>8.8154935068821938E-2</v>
      </c>
      <c r="H43">
        <f t="shared" si="2"/>
        <v>0.28147504340082197</v>
      </c>
      <c r="I43" s="11">
        <f t="shared" si="3"/>
        <v>0.99990947212766745</v>
      </c>
      <c r="J43">
        <f t="shared" si="5"/>
        <v>1.7502442545296628E-5</v>
      </c>
      <c r="K43">
        <f t="shared" si="6"/>
        <v>0.19333761077454531</v>
      </c>
      <c r="L43" s="11">
        <f t="shared" si="4"/>
        <v>0.97463536576429133</v>
      </c>
      <c r="M43" s="11">
        <f t="shared" si="7"/>
        <v>5.0311060017851159E-3</v>
      </c>
      <c r="N43" s="11">
        <f t="shared" si="8"/>
        <v>0.19835121433378511</v>
      </c>
    </row>
    <row r="44" spans="1:14" x14ac:dyDescent="0.25">
      <c r="A44" s="8">
        <v>38667</v>
      </c>
      <c r="B44">
        <v>315</v>
      </c>
      <c r="C44">
        <v>1.0652709</v>
      </c>
      <c r="D44" s="11">
        <v>0.34442217426600003</v>
      </c>
      <c r="E44">
        <v>0.193320108332</v>
      </c>
      <c r="F44" s="11">
        <f t="shared" si="0"/>
        <v>0.68294170385956043</v>
      </c>
      <c r="G44">
        <f t="shared" si="1"/>
        <v>8.9749599140065861E-2</v>
      </c>
      <c r="H44">
        <f t="shared" si="2"/>
        <v>0.28306970747206583</v>
      </c>
      <c r="I44" s="11">
        <f t="shared" si="3"/>
        <v>0.99976351830314658</v>
      </c>
      <c r="J44">
        <f t="shared" si="5"/>
        <v>4.5727480966524499E-5</v>
      </c>
      <c r="K44">
        <f t="shared" si="6"/>
        <v>0.19336583581296651</v>
      </c>
      <c r="L44" s="11">
        <f t="shared" si="4"/>
        <v>0.97312369357257922</v>
      </c>
      <c r="M44" s="11">
        <f t="shared" si="7"/>
        <v>5.3392292310119492E-3</v>
      </c>
      <c r="N44" s="11">
        <f t="shared" si="8"/>
        <v>0.19865933756301196</v>
      </c>
    </row>
    <row r="45" spans="1:14" x14ac:dyDescent="0.25">
      <c r="A45" s="8">
        <v>38668</v>
      </c>
      <c r="B45">
        <v>316</v>
      </c>
      <c r="C45">
        <v>0.75081536000000004</v>
      </c>
      <c r="D45" s="11">
        <v>0.34780522878499998</v>
      </c>
      <c r="E45">
        <v>0.14785112816900001</v>
      </c>
      <c r="F45" s="11">
        <f t="shared" si="0"/>
        <v>0.6890968332514289</v>
      </c>
      <c r="G45">
        <f t="shared" si="1"/>
        <v>6.6706711940902164E-2</v>
      </c>
      <c r="H45">
        <f t="shared" si="2"/>
        <v>0.21455784010990217</v>
      </c>
      <c r="I45" s="11">
        <f t="shared" si="3"/>
        <v>0.99996338993736555</v>
      </c>
      <c r="J45">
        <f t="shared" si="5"/>
        <v>5.4130372344678695E-6</v>
      </c>
      <c r="K45">
        <f t="shared" si="6"/>
        <v>0.14785654120623448</v>
      </c>
      <c r="L45" s="11">
        <f t="shared" si="4"/>
        <v>0.97550711023305914</v>
      </c>
      <c r="M45" s="11">
        <f t="shared" si="7"/>
        <v>3.712224489369437E-3</v>
      </c>
      <c r="N45" s="11">
        <f t="shared" si="8"/>
        <v>0.15156335265836945</v>
      </c>
    </row>
    <row r="46" spans="1:14" x14ac:dyDescent="0.25">
      <c r="A46" s="8">
        <v>38669</v>
      </c>
      <c r="B46">
        <v>317</v>
      </c>
      <c r="C46">
        <v>0.54470704000000003</v>
      </c>
      <c r="D46" s="11">
        <v>0.34663432766300001</v>
      </c>
      <c r="E46">
        <v>0.107069734867</v>
      </c>
      <c r="F46" s="11">
        <f t="shared" si="0"/>
        <v>0.68696649575006219</v>
      </c>
      <c r="G46">
        <f t="shared" si="1"/>
        <v>4.8789008651628586E-2</v>
      </c>
      <c r="H46">
        <f t="shared" si="2"/>
        <v>0.15585874351862858</v>
      </c>
      <c r="I46" s="11">
        <f t="shared" si="3"/>
        <v>0.99991390519665313</v>
      </c>
      <c r="J46">
        <f t="shared" si="5"/>
        <v>9.2189414707388446E-6</v>
      </c>
      <c r="K46">
        <f t="shared" si="6"/>
        <v>0.10707895380847074</v>
      </c>
      <c r="L46" s="11">
        <f t="shared" si="4"/>
        <v>0.9746952306494624</v>
      </c>
      <c r="M46" s="11">
        <f t="shared" si="7"/>
        <v>2.7797149919645461E-3</v>
      </c>
      <c r="N46" s="11">
        <f t="shared" si="8"/>
        <v>0.10984944985896454</v>
      </c>
    </row>
    <row r="47" spans="1:14" x14ac:dyDescent="0.25">
      <c r="A47" s="8">
        <v>38670</v>
      </c>
      <c r="B47">
        <v>318</v>
      </c>
      <c r="C47">
        <v>0.28821046</v>
      </c>
      <c r="D47" s="11">
        <v>0.34604795533499999</v>
      </c>
      <c r="E47">
        <v>5.6985595876499998E-2</v>
      </c>
      <c r="F47" s="11">
        <f t="shared" si="0"/>
        <v>0.68589964993649899</v>
      </c>
      <c r="G47">
        <f t="shared" si="1"/>
        <v>2.6095939274853056E-2</v>
      </c>
      <c r="H47">
        <f t="shared" si="2"/>
        <v>8.3081535151353053E-2</v>
      </c>
      <c r="I47" s="11">
        <f t="shared" si="3"/>
        <v>0.99988129078976329</v>
      </c>
      <c r="J47">
        <f t="shared" si="5"/>
        <v>6.7655182106868214E-6</v>
      </c>
      <c r="K47">
        <f t="shared" si="6"/>
        <v>5.6992361394710686E-2</v>
      </c>
      <c r="L47" s="11">
        <f t="shared" si="4"/>
        <v>0.97428347099360779</v>
      </c>
      <c r="M47" s="11">
        <f t="shared" si="7"/>
        <v>1.504153332099561E-3</v>
      </c>
      <c r="N47" s="11">
        <f t="shared" si="8"/>
        <v>5.8489749208599562E-2</v>
      </c>
    </row>
    <row r="48" spans="1:14" x14ac:dyDescent="0.25">
      <c r="A48" s="8">
        <v>38671</v>
      </c>
      <c r="B48">
        <v>319</v>
      </c>
      <c r="C48">
        <v>0.43086298000000001</v>
      </c>
      <c r="D48" s="11">
        <v>0.344755057576</v>
      </c>
      <c r="E48">
        <v>8.4104251131400007E-2</v>
      </c>
      <c r="F48" s="11">
        <f t="shared" si="0"/>
        <v>0.68354735175377435</v>
      </c>
      <c r="G48">
        <f t="shared" si="1"/>
        <v>3.893660465659201E-2</v>
      </c>
      <c r="H48">
        <f t="shared" si="2"/>
        <v>0.12304085578799201</v>
      </c>
      <c r="I48" s="11">
        <f t="shared" si="3"/>
        <v>0.99979090538934479</v>
      </c>
      <c r="J48">
        <f t="shared" si="5"/>
        <v>1.7589423498427442E-5</v>
      </c>
      <c r="K48">
        <f t="shared" si="6"/>
        <v>8.4121840554898436E-2</v>
      </c>
      <c r="L48" s="11">
        <f t="shared" si="4"/>
        <v>0.97336333390960605</v>
      </c>
      <c r="M48" s="11">
        <f t="shared" si="7"/>
        <v>2.3015628143414121E-3</v>
      </c>
      <c r="N48" s="11">
        <f t="shared" si="8"/>
        <v>8.6405813945741414E-2</v>
      </c>
    </row>
    <row r="49" spans="1:14" x14ac:dyDescent="0.25">
      <c r="A49" s="8">
        <v>38672</v>
      </c>
      <c r="B49">
        <v>320</v>
      </c>
      <c r="C49">
        <v>0.61660904000000005</v>
      </c>
      <c r="D49" s="11">
        <v>0.34279187419700002</v>
      </c>
      <c r="E49">
        <v>0.120476402614</v>
      </c>
      <c r="F49" s="11">
        <f t="shared" si="0"/>
        <v>0.67997553591402182</v>
      </c>
      <c r="G49">
        <f t="shared" si="1"/>
        <v>5.670115194618848E-2</v>
      </c>
      <c r="H49">
        <f t="shared" si="2"/>
        <v>0.17717755456018847</v>
      </c>
      <c r="I49" s="11">
        <f t="shared" si="3"/>
        <v>0.99960504411022022</v>
      </c>
      <c r="J49">
        <f t="shared" si="5"/>
        <v>4.7601665349964923E-5</v>
      </c>
      <c r="K49">
        <f t="shared" si="6"/>
        <v>0.12052400427934996</v>
      </c>
      <c r="L49" s="11">
        <f t="shared" si="4"/>
        <v>0.97193385427737555</v>
      </c>
      <c r="M49" s="11">
        <f t="shared" si="7"/>
        <v>3.4789489603858593E-3</v>
      </c>
      <c r="N49" s="11">
        <f t="shared" si="8"/>
        <v>0.12395535157438586</v>
      </c>
    </row>
    <row r="50" spans="1:14" x14ac:dyDescent="0.25">
      <c r="A50" s="8">
        <v>38673</v>
      </c>
      <c r="B50">
        <v>321</v>
      </c>
      <c r="C50">
        <v>0.80097242999999996</v>
      </c>
      <c r="D50" s="11">
        <v>0.340575680188</v>
      </c>
      <c r="E50">
        <v>0.15309516637600001</v>
      </c>
      <c r="F50" s="11">
        <f t="shared" si="0"/>
        <v>0.67594339253404723</v>
      </c>
      <c r="G50">
        <f t="shared" si="1"/>
        <v>7.3395939339318608E-2</v>
      </c>
      <c r="H50">
        <f t="shared" si="2"/>
        <v>0.22649110571531861</v>
      </c>
      <c r="I50" s="11">
        <f t="shared" si="3"/>
        <v>0.99932474470615784</v>
      </c>
      <c r="J50">
        <f t="shared" si="5"/>
        <v>1.0344817548517332E-4</v>
      </c>
      <c r="K50">
        <f t="shared" si="6"/>
        <v>0.15319861455148517</v>
      </c>
      <c r="L50" s="11">
        <f t="shared" si="4"/>
        <v>0.97027312693639989</v>
      </c>
      <c r="M50" s="11">
        <f t="shared" si="7"/>
        <v>4.6904736936081272E-3</v>
      </c>
      <c r="N50" s="11">
        <f t="shared" si="8"/>
        <v>0.15778564006960813</v>
      </c>
    </row>
    <row r="51" spans="1:14" x14ac:dyDescent="0.25">
      <c r="A51" s="8">
        <v>38674</v>
      </c>
      <c r="B51">
        <v>322</v>
      </c>
      <c r="C51">
        <v>0.60232081000000004</v>
      </c>
      <c r="D51" s="11">
        <v>0.33932659975700002</v>
      </c>
      <c r="E51">
        <v>0.110785238597</v>
      </c>
      <c r="F51" s="11">
        <f t="shared" si="0"/>
        <v>0.67367081559788577</v>
      </c>
      <c r="G51">
        <f t="shared" si="1"/>
        <v>5.3664869722858881E-2</v>
      </c>
      <c r="H51">
        <f t="shared" si="2"/>
        <v>0.16445010831985887</v>
      </c>
      <c r="I51" s="11">
        <f t="shared" si="3"/>
        <v>0.99913380191284384</v>
      </c>
      <c r="J51">
        <f t="shared" si="5"/>
        <v>9.6045155888169106E-5</v>
      </c>
      <c r="K51">
        <f t="shared" si="6"/>
        <v>0.11088128375288817</v>
      </c>
      <c r="L51" s="11">
        <f t="shared" si="4"/>
        <v>0.96931504600435303</v>
      </c>
      <c r="M51" s="11">
        <f t="shared" si="7"/>
        <v>3.5070537321778522E-3</v>
      </c>
      <c r="N51" s="11">
        <f t="shared" si="8"/>
        <v>0.11429229232917786</v>
      </c>
    </row>
    <row r="52" spans="1:14" x14ac:dyDescent="0.25">
      <c r="A52" s="8">
        <v>38675</v>
      </c>
      <c r="B52">
        <v>323</v>
      </c>
      <c r="C52">
        <v>0.1112303</v>
      </c>
      <c r="D52" s="11">
        <v>0.40969530442500002</v>
      </c>
      <c r="E52">
        <v>2.2054685471E-2</v>
      </c>
      <c r="F52" s="11">
        <f t="shared" si="0"/>
        <v>0.801699636870845</v>
      </c>
      <c r="G52">
        <f t="shared" si="1"/>
        <v>5.4552252944367625E-3</v>
      </c>
      <c r="H52">
        <f t="shared" si="2"/>
        <v>2.7509910765436761E-2</v>
      </c>
      <c r="I52" s="11">
        <f t="shared" si="3"/>
        <v>1</v>
      </c>
      <c r="J52">
        <f t="shared" si="5"/>
        <v>0</v>
      </c>
      <c r="K52">
        <f t="shared" si="6"/>
        <v>2.2054685471E-2</v>
      </c>
      <c r="L52" s="11">
        <f t="shared" si="4"/>
        <v>0.999507306743741</v>
      </c>
      <c r="M52" s="11">
        <f t="shared" si="7"/>
        <v>1.0871551140405679E-5</v>
      </c>
      <c r="N52" s="11">
        <f t="shared" si="8"/>
        <v>2.2065557022140407E-2</v>
      </c>
    </row>
    <row r="53" spans="1:14" x14ac:dyDescent="0.25">
      <c r="A53" s="8">
        <v>38676</v>
      </c>
      <c r="B53">
        <v>324</v>
      </c>
      <c r="C53">
        <v>0.35032077</v>
      </c>
      <c r="D53" s="11">
        <v>0.40893027947799998</v>
      </c>
      <c r="E53">
        <v>6.9028770927399993E-2</v>
      </c>
      <c r="F53" s="11">
        <f t="shared" si="0"/>
        <v>0.80030775048227309</v>
      </c>
      <c r="G53">
        <f t="shared" si="1"/>
        <v>1.7224012312300731E-2</v>
      </c>
      <c r="H53">
        <f t="shared" si="2"/>
        <v>8.6252783239700731E-2</v>
      </c>
      <c r="I53" s="11">
        <f t="shared" si="3"/>
        <v>1</v>
      </c>
      <c r="J53">
        <f t="shared" si="5"/>
        <v>0</v>
      </c>
      <c r="K53">
        <f t="shared" si="6"/>
        <v>6.9028770927399993E-2</v>
      </c>
      <c r="L53" s="11">
        <f t="shared" si="4"/>
        <v>0.99943141296775806</v>
      </c>
      <c r="M53" s="11">
        <f t="shared" si="7"/>
        <v>3.9271193092052456E-5</v>
      </c>
      <c r="N53" s="11">
        <f t="shared" si="8"/>
        <v>6.9068042120492043E-2</v>
      </c>
    </row>
    <row r="54" spans="1:14" x14ac:dyDescent="0.25">
      <c r="A54" s="8">
        <v>38677</v>
      </c>
      <c r="B54">
        <v>325</v>
      </c>
      <c r="C54">
        <v>0.50084388000000002</v>
      </c>
      <c r="D54" s="11">
        <v>0.408710777719</v>
      </c>
      <c r="E54">
        <v>9.8254964324499997E-2</v>
      </c>
      <c r="F54" s="11">
        <f t="shared" si="0"/>
        <v>0.7999083889819486</v>
      </c>
      <c r="G54">
        <f t="shared" si="1"/>
        <v>2.4577807125178215E-2</v>
      </c>
      <c r="H54">
        <f t="shared" si="2"/>
        <v>0.12283277144967822</v>
      </c>
      <c r="I54" s="11">
        <f t="shared" si="3"/>
        <v>1</v>
      </c>
      <c r="J54">
        <f t="shared" si="5"/>
        <v>0</v>
      </c>
      <c r="K54">
        <f t="shared" si="6"/>
        <v>9.8254964324499997E-2</v>
      </c>
      <c r="L54" s="11">
        <f t="shared" si="4"/>
        <v>0.99940863326035523</v>
      </c>
      <c r="M54" s="11">
        <f t="shared" si="7"/>
        <v>5.8139099436173156E-5</v>
      </c>
      <c r="N54" s="11">
        <f t="shared" si="8"/>
        <v>9.8313103423936163E-2</v>
      </c>
    </row>
    <row r="55" spans="1:14" x14ac:dyDescent="0.25">
      <c r="A55" s="8">
        <v>38678</v>
      </c>
      <c r="B55">
        <v>326</v>
      </c>
      <c r="C55">
        <v>0.30942363000000001</v>
      </c>
      <c r="D55" s="11">
        <v>0.40917152890199998</v>
      </c>
      <c r="E55">
        <v>6.1215411808300001E-2</v>
      </c>
      <c r="F55" s="11">
        <f t="shared" si="0"/>
        <v>0.80074667968429869</v>
      </c>
      <c r="G55">
        <f t="shared" si="1"/>
        <v>1.5232500323455214E-2</v>
      </c>
      <c r="H55">
        <f t="shared" si="2"/>
        <v>7.6447912131755211E-2</v>
      </c>
      <c r="I55" s="11">
        <f t="shared" si="3"/>
        <v>1</v>
      </c>
      <c r="J55">
        <f t="shared" si="5"/>
        <v>0</v>
      </c>
      <c r="K55">
        <f t="shared" si="6"/>
        <v>6.1215411808300001E-2</v>
      </c>
      <c r="L55" s="11">
        <f t="shared" si="4"/>
        <v>0.99945593308770753</v>
      </c>
      <c r="M55" s="11">
        <f t="shared" si="7"/>
        <v>3.3323410252172158E-5</v>
      </c>
      <c r="N55" s="11">
        <f t="shared" si="8"/>
        <v>6.1248735218552175E-2</v>
      </c>
    </row>
    <row r="56" spans="1:14" x14ac:dyDescent="0.25">
      <c r="A56" s="8">
        <v>38679</v>
      </c>
      <c r="B56">
        <v>327</v>
      </c>
      <c r="C56">
        <v>0.80743682999999999</v>
      </c>
      <c r="D56" s="11">
        <v>0.40752744609899999</v>
      </c>
      <c r="E56">
        <v>0.154660584441</v>
      </c>
      <c r="F56" s="11">
        <f t="shared" si="0"/>
        <v>0.79775543543252059</v>
      </c>
      <c r="G56">
        <f t="shared" si="1"/>
        <v>3.9209087355278484E-2</v>
      </c>
      <c r="H56">
        <f t="shared" si="2"/>
        <v>0.19386967179627848</v>
      </c>
      <c r="I56" s="11">
        <f t="shared" si="3"/>
        <v>1</v>
      </c>
      <c r="J56">
        <f t="shared" si="5"/>
        <v>0</v>
      </c>
      <c r="K56">
        <f t="shared" si="6"/>
        <v>0.154660584441</v>
      </c>
      <c r="L56" s="11">
        <f t="shared" si="4"/>
        <v>0.99927811258702093</v>
      </c>
      <c r="M56" s="11">
        <f t="shared" si="7"/>
        <v>1.1172818436190528E-4</v>
      </c>
      <c r="N56" s="11">
        <f t="shared" si="8"/>
        <v>0.1547723126253619</v>
      </c>
    </row>
    <row r="57" spans="1:14" x14ac:dyDescent="0.25">
      <c r="A57" s="8">
        <v>38680</v>
      </c>
      <c r="B57">
        <v>328</v>
      </c>
      <c r="C57">
        <v>0.80743682999999999</v>
      </c>
      <c r="D57" s="11">
        <v>0.40786287522100001</v>
      </c>
      <c r="E57">
        <v>0.154660584441</v>
      </c>
      <c r="F57" s="11">
        <f t="shared" si="0"/>
        <v>0.79836571517708743</v>
      </c>
      <c r="G57">
        <f t="shared" si="1"/>
        <v>3.9060891194629424E-2</v>
      </c>
      <c r="H57">
        <f t="shared" si="2"/>
        <v>0.19372147563562941</v>
      </c>
      <c r="I57" s="11">
        <f t="shared" si="3"/>
        <v>1</v>
      </c>
      <c r="J57">
        <f t="shared" si="5"/>
        <v>0</v>
      </c>
      <c r="K57">
        <f t="shared" si="6"/>
        <v>0.154660584441</v>
      </c>
      <c r="L57" s="11">
        <f t="shared" si="4"/>
        <v>0.99931643225468958</v>
      </c>
      <c r="M57" s="11">
        <f t="shared" si="7"/>
        <v>1.0579330388493579E-4</v>
      </c>
      <c r="N57" s="11">
        <f t="shared" si="8"/>
        <v>0.15476637774488494</v>
      </c>
    </row>
    <row r="58" spans="1:14" x14ac:dyDescent="0.25">
      <c r="A58" s="8">
        <v>38681</v>
      </c>
      <c r="B58">
        <v>329</v>
      </c>
      <c r="C58">
        <v>0.72863222000000005</v>
      </c>
      <c r="D58" s="11">
        <v>0.40775652008800001</v>
      </c>
      <c r="E58">
        <v>0.14330052330900001</v>
      </c>
      <c r="F58" s="11">
        <f t="shared" si="0"/>
        <v>0.79817221264810723</v>
      </c>
      <c r="G58">
        <f t="shared" si="1"/>
        <v>3.62353225125049E-2</v>
      </c>
      <c r="H58">
        <f t="shared" si="2"/>
        <v>0.17953584582150489</v>
      </c>
      <c r="I58" s="11">
        <f t="shared" si="3"/>
        <v>1</v>
      </c>
      <c r="J58">
        <f t="shared" si="5"/>
        <v>0</v>
      </c>
      <c r="K58">
        <f t="shared" si="6"/>
        <v>0.14330052330900001</v>
      </c>
      <c r="L58" s="11">
        <f t="shared" si="4"/>
        <v>0.99930439542983962</v>
      </c>
      <c r="M58" s="11">
        <f t="shared" si="7"/>
        <v>9.9749885396267977E-5</v>
      </c>
      <c r="N58" s="11">
        <f t="shared" si="8"/>
        <v>0.14340027319439627</v>
      </c>
    </row>
    <row r="59" spans="1:14" x14ac:dyDescent="0.25">
      <c r="A59" s="8">
        <v>38682</v>
      </c>
      <c r="B59">
        <v>330</v>
      </c>
      <c r="C59">
        <v>0.56234076</v>
      </c>
      <c r="D59" s="11">
        <v>0.40840453492000001</v>
      </c>
      <c r="E59">
        <v>0.110858660392</v>
      </c>
      <c r="F59" s="11">
        <f t="shared" si="0"/>
        <v>0.79935121083344796</v>
      </c>
      <c r="G59">
        <f t="shared" si="1"/>
        <v>2.7827137401954177E-2</v>
      </c>
      <c r="H59">
        <f t="shared" si="2"/>
        <v>0.13868579779395418</v>
      </c>
      <c r="I59" s="11">
        <f t="shared" si="3"/>
        <v>1</v>
      </c>
      <c r="J59">
        <f t="shared" si="5"/>
        <v>0</v>
      </c>
      <c r="K59">
        <f t="shared" si="6"/>
        <v>0.110858660392</v>
      </c>
      <c r="L59" s="11">
        <f t="shared" si="4"/>
        <v>0.99937610338560479</v>
      </c>
      <c r="M59" s="11">
        <f t="shared" si="7"/>
        <v>6.9207521233144702E-5</v>
      </c>
      <c r="N59" s="11">
        <f t="shared" si="8"/>
        <v>0.11092786791323314</v>
      </c>
    </row>
    <row r="60" spans="1:14" x14ac:dyDescent="0.25">
      <c r="A60" s="8">
        <v>38683</v>
      </c>
      <c r="B60">
        <v>331</v>
      </c>
      <c r="C60">
        <v>0.52236713000000001</v>
      </c>
      <c r="D60" s="11">
        <v>0.40846461750000002</v>
      </c>
      <c r="E60">
        <v>0.101396068421</v>
      </c>
      <c r="F60" s="11">
        <f t="shared" si="0"/>
        <v>0.79946052507950005</v>
      </c>
      <c r="G60">
        <f t="shared" si="1"/>
        <v>2.5434544523794182E-2</v>
      </c>
      <c r="H60">
        <f t="shared" si="2"/>
        <v>0.1268306129447942</v>
      </c>
      <c r="I60" s="11">
        <f t="shared" si="3"/>
        <v>1</v>
      </c>
      <c r="J60">
        <f t="shared" si="5"/>
        <v>0</v>
      </c>
      <c r="K60">
        <f t="shared" si="6"/>
        <v>0.101396068421</v>
      </c>
      <c r="L60" s="11">
        <f t="shared" si="4"/>
        <v>0.99938255424546185</v>
      </c>
      <c r="M60" s="11">
        <f t="shared" si="7"/>
        <v>6.2645252018313547E-5</v>
      </c>
      <c r="N60" s="11">
        <f t="shared" si="8"/>
        <v>0.10145871367301831</v>
      </c>
    </row>
    <row r="61" spans="1:14" x14ac:dyDescent="0.25">
      <c r="A61" s="8">
        <v>38684</v>
      </c>
      <c r="B61">
        <v>332</v>
      </c>
      <c r="C61">
        <v>0.52479903999999999</v>
      </c>
      <c r="D61" s="11">
        <v>0.40829977931299999</v>
      </c>
      <c r="E61">
        <v>0.103709254729</v>
      </c>
      <c r="F61" s="11">
        <f t="shared" si="0"/>
        <v>0.7991606184820722</v>
      </c>
      <c r="G61">
        <f t="shared" si="1"/>
        <v>2.6063474720538743E-2</v>
      </c>
      <c r="H61">
        <f t="shared" si="2"/>
        <v>0.12977272944953874</v>
      </c>
      <c r="I61" s="11">
        <f t="shared" si="3"/>
        <v>1</v>
      </c>
      <c r="J61">
        <f t="shared" si="5"/>
        <v>0</v>
      </c>
      <c r="K61">
        <f t="shared" si="6"/>
        <v>0.103709254729</v>
      </c>
      <c r="L61" s="11">
        <f t="shared" si="4"/>
        <v>0.99936477587883421</v>
      </c>
      <c r="M61" s="11">
        <f t="shared" si="7"/>
        <v>6.5920494480154596E-5</v>
      </c>
      <c r="N61" s="11">
        <f t="shared" si="8"/>
        <v>0.10377517522348015</v>
      </c>
    </row>
    <row r="62" spans="1:14" x14ac:dyDescent="0.25">
      <c r="A62" s="8">
        <v>38685</v>
      </c>
      <c r="B62">
        <v>333</v>
      </c>
      <c r="C62">
        <v>0.67294356</v>
      </c>
      <c r="D62" s="11">
        <v>0.40627471748499999</v>
      </c>
      <c r="E62">
        <v>0.12901867733399999</v>
      </c>
      <c r="F62" s="11">
        <f t="shared" si="0"/>
        <v>0.79547622099220894</v>
      </c>
      <c r="G62">
        <f t="shared" si="1"/>
        <v>3.3171811745702648E-2</v>
      </c>
      <c r="H62">
        <f t="shared" si="2"/>
        <v>0.16219048907970263</v>
      </c>
      <c r="I62" s="11">
        <f t="shared" si="3"/>
        <v>1</v>
      </c>
      <c r="J62">
        <f t="shared" si="5"/>
        <v>0</v>
      </c>
      <c r="K62">
        <f t="shared" si="6"/>
        <v>0.12901867733399999</v>
      </c>
      <c r="L62" s="11">
        <f t="shared" si="4"/>
        <v>0.99912574904202134</v>
      </c>
      <c r="M62" s="11">
        <f t="shared" si="7"/>
        <v>1.1289339941899193E-4</v>
      </c>
      <c r="N62" s="11">
        <f t="shared" si="8"/>
        <v>0.12913157073341899</v>
      </c>
    </row>
    <row r="63" spans="1:14" x14ac:dyDescent="0.25">
      <c r="A63" s="8">
        <v>38686</v>
      </c>
      <c r="B63">
        <v>334</v>
      </c>
      <c r="C63">
        <v>0.67294356</v>
      </c>
      <c r="D63" s="11">
        <v>0.396338814235</v>
      </c>
      <c r="E63">
        <v>0.12901867733399999</v>
      </c>
      <c r="F63" s="11">
        <f t="shared" si="0"/>
        <v>0.77739883861915904</v>
      </c>
      <c r="G63">
        <f t="shared" si="1"/>
        <v>3.6943337174752226E-2</v>
      </c>
      <c r="H63">
        <f t="shared" si="2"/>
        <v>0.16596201450875223</v>
      </c>
      <c r="I63" s="11">
        <f t="shared" si="3"/>
        <v>1</v>
      </c>
      <c r="J63">
        <f t="shared" si="5"/>
        <v>0</v>
      </c>
      <c r="K63">
        <f t="shared" si="6"/>
        <v>0.12901867733399999</v>
      </c>
      <c r="L63" s="11">
        <f t="shared" si="4"/>
        <v>0.99739947227108139</v>
      </c>
      <c r="M63" s="11">
        <f t="shared" si="7"/>
        <v>3.3639144323135593E-4</v>
      </c>
      <c r="N63" s="11">
        <f t="shared" si="8"/>
        <v>0.12935506877723135</v>
      </c>
    </row>
    <row r="64" spans="1:14" x14ac:dyDescent="0.25">
      <c r="A64" s="8">
        <v>38687</v>
      </c>
      <c r="B64">
        <v>335</v>
      </c>
      <c r="C64">
        <v>0.68097627999999999</v>
      </c>
      <c r="D64" s="11">
        <v>0.38807348426499999</v>
      </c>
      <c r="E64">
        <v>0.13367024640299999</v>
      </c>
      <c r="F64" s="11">
        <f t="shared" si="0"/>
        <v>0.76236089727174094</v>
      </c>
      <c r="G64">
        <f t="shared" si="1"/>
        <v>4.166698151800876E-2</v>
      </c>
      <c r="H64">
        <f t="shared" si="2"/>
        <v>0.17533722792100875</v>
      </c>
      <c r="I64" s="11">
        <f t="shared" si="3"/>
        <v>1</v>
      </c>
      <c r="J64">
        <f t="shared" si="5"/>
        <v>0</v>
      </c>
      <c r="K64">
        <f t="shared" si="6"/>
        <v>0.13367024640299999</v>
      </c>
      <c r="L64" s="11">
        <f t="shared" si="4"/>
        <v>0.9952599653672034</v>
      </c>
      <c r="M64" s="11">
        <f t="shared" si="7"/>
        <v>6.3661919435382898E-4</v>
      </c>
      <c r="N64" s="11">
        <f t="shared" si="8"/>
        <v>0.1343068655973538</v>
      </c>
    </row>
    <row r="65" spans="1:14" x14ac:dyDescent="0.25">
      <c r="A65" s="8">
        <v>38688</v>
      </c>
      <c r="B65">
        <v>336</v>
      </c>
      <c r="C65">
        <v>0.33573921000000001</v>
      </c>
      <c r="D65" s="11">
        <v>0.409063771972</v>
      </c>
      <c r="E65">
        <v>6.6448440070699999E-2</v>
      </c>
      <c r="F65" s="11">
        <f t="shared" si="0"/>
        <v>0.80055062672585675</v>
      </c>
      <c r="G65">
        <f t="shared" si="1"/>
        <v>1.6554980140792548E-2</v>
      </c>
      <c r="H65">
        <f t="shared" si="2"/>
        <v>8.300342021149254E-2</v>
      </c>
      <c r="I65" s="11">
        <f t="shared" si="3"/>
        <v>1</v>
      </c>
      <c r="J65">
        <f t="shared" si="5"/>
        <v>0</v>
      </c>
      <c r="K65">
        <f t="shared" si="6"/>
        <v>6.6448440070699999E-2</v>
      </c>
      <c r="L65" s="11">
        <f t="shared" si="4"/>
        <v>0.99944504772730036</v>
      </c>
      <c r="M65" s="11">
        <f t="shared" si="7"/>
        <v>3.6896188458219442E-5</v>
      </c>
      <c r="N65" s="11">
        <f t="shared" si="8"/>
        <v>6.6485336259158215E-2</v>
      </c>
    </row>
    <row r="66" spans="1:14" x14ac:dyDescent="0.25">
      <c r="A66" s="8">
        <v>38689</v>
      </c>
      <c r="B66">
        <v>337</v>
      </c>
      <c r="C66">
        <v>0.48771362000000001</v>
      </c>
      <c r="D66" s="11">
        <v>0.40811115336499998</v>
      </c>
      <c r="E66">
        <v>9.6610308030099998E-2</v>
      </c>
      <c r="F66" s="11">
        <f t="shared" si="0"/>
        <v>0.79881743243228098</v>
      </c>
      <c r="G66">
        <f t="shared" si="1"/>
        <v>2.4331354116575866E-2</v>
      </c>
      <c r="H66">
        <f t="shared" si="2"/>
        <v>0.12094166214667587</v>
      </c>
      <c r="I66" s="11">
        <f t="shared" si="3"/>
        <v>1</v>
      </c>
      <c r="J66">
        <f t="shared" si="5"/>
        <v>0</v>
      </c>
      <c r="K66">
        <f t="shared" si="6"/>
        <v>9.6610308030099998E-2</v>
      </c>
      <c r="L66" s="11">
        <f t="shared" si="4"/>
        <v>0.99934412202621759</v>
      </c>
      <c r="M66" s="11">
        <f t="shared" si="7"/>
        <v>6.3406159780882314E-5</v>
      </c>
      <c r="N66" s="11">
        <f t="shared" si="8"/>
        <v>9.6673714189880883E-2</v>
      </c>
    </row>
    <row r="67" spans="1:14" x14ac:dyDescent="0.25">
      <c r="A67" s="8">
        <v>38690</v>
      </c>
      <c r="B67">
        <v>338</v>
      </c>
      <c r="C67">
        <v>0.43609168999999998</v>
      </c>
      <c r="D67" s="11">
        <v>0.40853691142600002</v>
      </c>
      <c r="E67">
        <v>8.6372695871800007E-2</v>
      </c>
      <c r="F67" s="11">
        <f t="shared" ref="F67:F130" si="9">IF(D67&gt;WP,1.8194*D67 + 0.0563,kTumin)</f>
        <v>0.79959205664846444</v>
      </c>
      <c r="G67">
        <f t="shared" ref="G67:G130" si="10">E67*(F67^(-1)-1)</f>
        <v>2.164825700489072E-2</v>
      </c>
      <c r="H67">
        <f t="shared" ref="H67:H130" si="11">E67+G67</f>
        <v>0.10802095287669072</v>
      </c>
      <c r="I67" s="11">
        <f t="shared" ref="I67:I130" si="12">IF(D67&gt;=WP,IF(D67&lt;=FC,kTumin+(kTumax-kTumin)*(1-(ABS(D67-FC)/(FC-WP))^n)^(1/n),kTumax),kTumin)</f>
        <v>1</v>
      </c>
      <c r="J67">
        <f t="shared" si="5"/>
        <v>0</v>
      </c>
      <c r="K67">
        <f t="shared" si="6"/>
        <v>8.6372695871800007E-2</v>
      </c>
      <c r="L67" s="11">
        <f t="shared" ref="L67:L130" si="13">IF(D67&gt;=WP,IF(D67&lt;=POR,kTumin+(kTumax-kTumin)*(1-(ABS(D67-POR)/(POR-WP))^n)^(1/n),kTumax),kTumin)</f>
        <v>0.99939027171673778</v>
      </c>
      <c r="M67" s="11">
        <f t="shared" si="7"/>
        <v>5.2696005819812438E-5</v>
      </c>
      <c r="N67" s="11">
        <f t="shared" si="8"/>
        <v>8.6425391877619814E-2</v>
      </c>
    </row>
    <row r="68" spans="1:14" x14ac:dyDescent="0.25">
      <c r="A68" s="8">
        <v>38691</v>
      </c>
      <c r="B68">
        <v>339</v>
      </c>
      <c r="C68">
        <v>0.26777110999999998</v>
      </c>
      <c r="D68" s="11">
        <v>0.40913308167500001</v>
      </c>
      <c r="E68">
        <v>5.3172818970099997E-2</v>
      </c>
      <c r="F68" s="11">
        <f t="shared" si="9"/>
        <v>0.80067672879949503</v>
      </c>
      <c r="G68">
        <f t="shared" si="10"/>
        <v>1.3237027922572095E-2</v>
      </c>
      <c r="H68">
        <f t="shared" si="11"/>
        <v>6.6409846892672098E-2</v>
      </c>
      <c r="I68" s="11">
        <f t="shared" si="12"/>
        <v>1</v>
      </c>
      <c r="J68">
        <f t="shared" ref="J68:J131" si="14">E68*(I68^(-1)-1)</f>
        <v>0</v>
      </c>
      <c r="K68">
        <f t="shared" ref="K68:K131" si="15">E68+J68</f>
        <v>5.3172818970099997E-2</v>
      </c>
      <c r="L68" s="11">
        <f t="shared" si="13"/>
        <v>0.9994520616185586</v>
      </c>
      <c r="M68" s="11">
        <f t="shared" ref="M68:M131" si="16">E68*(L68^(-1)-1)</f>
        <v>2.915140153493287E-5</v>
      </c>
      <c r="N68" s="11">
        <f t="shared" ref="N68:N131" si="17">E68+M68</f>
        <v>5.3201970371634932E-2</v>
      </c>
    </row>
    <row r="69" spans="1:14" x14ac:dyDescent="0.25">
      <c r="A69" s="8">
        <v>38692</v>
      </c>
      <c r="B69">
        <v>340</v>
      </c>
      <c r="C69">
        <v>0.67404028000000005</v>
      </c>
      <c r="D69" s="11">
        <v>0.39920258722700003</v>
      </c>
      <c r="E69">
        <v>0.13276035006600001</v>
      </c>
      <c r="F69" s="11">
        <f t="shared" si="9"/>
        <v>0.78260918720080386</v>
      </c>
      <c r="G69">
        <f t="shared" si="10"/>
        <v>3.6877768470341715E-2</v>
      </c>
      <c r="H69">
        <f t="shared" si="11"/>
        <v>0.16963811853634173</v>
      </c>
      <c r="I69" s="11">
        <f t="shared" si="12"/>
        <v>1</v>
      </c>
      <c r="J69">
        <f t="shared" si="14"/>
        <v>0</v>
      </c>
      <c r="K69">
        <f t="shared" si="15"/>
        <v>0.13276035006600001</v>
      </c>
      <c r="L69" s="11">
        <f t="shared" si="13"/>
        <v>0.9979915010291649</v>
      </c>
      <c r="M69" s="11">
        <f t="shared" si="16"/>
        <v>2.6718566861569902E-4</v>
      </c>
      <c r="N69" s="11">
        <f t="shared" si="17"/>
        <v>0.1330275357346157</v>
      </c>
    </row>
    <row r="70" spans="1:14" x14ac:dyDescent="0.25">
      <c r="A70" s="8">
        <v>38693</v>
      </c>
      <c r="B70">
        <v>341</v>
      </c>
      <c r="C70">
        <v>0.68514730999999995</v>
      </c>
      <c r="D70" s="11">
        <v>0.39009033509500002</v>
      </c>
      <c r="E70">
        <v>0.13081888377699999</v>
      </c>
      <c r="F70" s="11">
        <f t="shared" si="9"/>
        <v>0.76603035567184297</v>
      </c>
      <c r="G70">
        <f t="shared" si="10"/>
        <v>3.9956181216692012E-2</v>
      </c>
      <c r="H70">
        <f t="shared" si="11"/>
        <v>0.17077506499369199</v>
      </c>
      <c r="I70" s="11">
        <f t="shared" si="12"/>
        <v>1</v>
      </c>
      <c r="J70">
        <f t="shared" si="14"/>
        <v>0</v>
      </c>
      <c r="K70">
        <f t="shared" si="15"/>
        <v>0.13081888377699999</v>
      </c>
      <c r="L70" s="11">
        <f t="shared" si="13"/>
        <v>0.99584119657929371</v>
      </c>
      <c r="M70" s="11">
        <f t="shared" si="16"/>
        <v>5.463220674275938E-4</v>
      </c>
      <c r="N70" s="11">
        <f t="shared" si="17"/>
        <v>0.1313652058444276</v>
      </c>
    </row>
    <row r="71" spans="1:14" x14ac:dyDescent="0.25">
      <c r="A71" s="8">
        <v>38694</v>
      </c>
      <c r="B71">
        <v>342</v>
      </c>
      <c r="C71">
        <v>0.60334368000000005</v>
      </c>
      <c r="D71" s="11">
        <v>0.38267323912399998</v>
      </c>
      <c r="E71">
        <v>0.114237289177</v>
      </c>
      <c r="F71" s="11">
        <f t="shared" si="9"/>
        <v>0.75253569126220554</v>
      </c>
      <c r="G71">
        <f t="shared" si="10"/>
        <v>3.7565861827563281E-2</v>
      </c>
      <c r="H71">
        <f t="shared" si="11"/>
        <v>0.15180315100456329</v>
      </c>
      <c r="I71" s="11">
        <f t="shared" si="12"/>
        <v>1</v>
      </c>
      <c r="J71">
        <f t="shared" si="14"/>
        <v>0</v>
      </c>
      <c r="K71">
        <f t="shared" si="15"/>
        <v>0.114237289177</v>
      </c>
      <c r="L71" s="11">
        <f t="shared" si="13"/>
        <v>0.99351486315673465</v>
      </c>
      <c r="M71" s="11">
        <f t="shared" si="16"/>
        <v>7.4568029164919446E-4</v>
      </c>
      <c r="N71" s="11">
        <f t="shared" si="17"/>
        <v>0.11498296946864919</v>
      </c>
    </row>
    <row r="72" spans="1:14" x14ac:dyDescent="0.25">
      <c r="A72" s="8">
        <v>38695</v>
      </c>
      <c r="B72">
        <v>343</v>
      </c>
      <c r="C72">
        <v>0.61393534000000005</v>
      </c>
      <c r="D72" s="11">
        <v>0.37625543278099999</v>
      </c>
      <c r="E72">
        <v>0.112218323378</v>
      </c>
      <c r="F72" s="11">
        <f t="shared" si="9"/>
        <v>0.74085913440175133</v>
      </c>
      <c r="G72">
        <f t="shared" si="10"/>
        <v>3.9252203429524672E-2</v>
      </c>
      <c r="H72">
        <f t="shared" si="11"/>
        <v>0.15147052680752468</v>
      </c>
      <c r="I72" s="11">
        <f t="shared" si="12"/>
        <v>1</v>
      </c>
      <c r="J72">
        <f t="shared" si="14"/>
        <v>0</v>
      </c>
      <c r="K72">
        <f t="shared" si="15"/>
        <v>0.112218323378</v>
      </c>
      <c r="L72" s="11">
        <f t="shared" si="13"/>
        <v>0.99108163535617899</v>
      </c>
      <c r="M72" s="11">
        <f t="shared" si="16"/>
        <v>1.0098097794371472E-3</v>
      </c>
      <c r="N72" s="11">
        <f t="shared" si="17"/>
        <v>0.11322813315743716</v>
      </c>
    </row>
    <row r="73" spans="1:14" x14ac:dyDescent="0.25">
      <c r="A73" s="8">
        <v>38696</v>
      </c>
      <c r="B73">
        <v>344</v>
      </c>
      <c r="C73">
        <v>0.61393534000000005</v>
      </c>
      <c r="D73" s="11">
        <v>0.370776370483</v>
      </c>
      <c r="E73">
        <v>0.112218323378</v>
      </c>
      <c r="F73" s="11">
        <f t="shared" si="9"/>
        <v>0.73089052845677016</v>
      </c>
      <c r="G73">
        <f t="shared" si="10"/>
        <v>4.1318107877911875E-2</v>
      </c>
      <c r="H73">
        <f t="shared" si="11"/>
        <v>0.15353643125591188</v>
      </c>
      <c r="I73" s="11">
        <f t="shared" si="12"/>
        <v>1</v>
      </c>
      <c r="J73">
        <f t="shared" si="14"/>
        <v>0</v>
      </c>
      <c r="K73">
        <f t="shared" si="15"/>
        <v>0.112218323378</v>
      </c>
      <c r="L73" s="11">
        <f t="shared" si="13"/>
        <v>0.98869337302784555</v>
      </c>
      <c r="M73" s="11">
        <f t="shared" si="16"/>
        <v>1.2833207508915973E-3</v>
      </c>
      <c r="N73" s="11">
        <f t="shared" si="17"/>
        <v>0.1135016441288916</v>
      </c>
    </row>
    <row r="74" spans="1:14" x14ac:dyDescent="0.25">
      <c r="A74" s="8">
        <v>38697</v>
      </c>
      <c r="B74">
        <v>345</v>
      </c>
      <c r="C74">
        <v>0.61393534000000005</v>
      </c>
      <c r="D74" s="11">
        <v>0.36634248098599997</v>
      </c>
      <c r="E74">
        <v>0.112218323378</v>
      </c>
      <c r="F74" s="11">
        <f t="shared" si="9"/>
        <v>0.72282350990592836</v>
      </c>
      <c r="G74">
        <f t="shared" si="10"/>
        <v>4.3031639911938674E-2</v>
      </c>
      <c r="H74">
        <f t="shared" si="11"/>
        <v>0.15524996328993868</v>
      </c>
      <c r="I74" s="11">
        <f t="shared" si="12"/>
        <v>1</v>
      </c>
      <c r="J74">
        <f t="shared" si="14"/>
        <v>0</v>
      </c>
      <c r="K74">
        <f t="shared" si="15"/>
        <v>0.112218323378</v>
      </c>
      <c r="L74" s="11">
        <f t="shared" si="13"/>
        <v>0.98654944396017918</v>
      </c>
      <c r="M74" s="11">
        <f t="shared" si="16"/>
        <v>1.5299779007847214E-3</v>
      </c>
      <c r="N74" s="11">
        <f t="shared" si="17"/>
        <v>0.11374830127878473</v>
      </c>
    </row>
    <row r="75" spans="1:14" x14ac:dyDescent="0.25">
      <c r="A75" s="8">
        <v>38698</v>
      </c>
      <c r="B75">
        <v>346</v>
      </c>
      <c r="C75">
        <v>0.61393534000000005</v>
      </c>
      <c r="D75" s="11">
        <v>0.362563651165</v>
      </c>
      <c r="E75">
        <v>0.112218323378</v>
      </c>
      <c r="F75" s="11">
        <f t="shared" si="9"/>
        <v>0.71594830692960099</v>
      </c>
      <c r="G75">
        <f t="shared" si="10"/>
        <v>4.4522494767456407E-2</v>
      </c>
      <c r="H75">
        <f t="shared" si="11"/>
        <v>0.1567408181454564</v>
      </c>
      <c r="I75" s="11">
        <f t="shared" si="12"/>
        <v>1</v>
      </c>
      <c r="J75">
        <f t="shared" si="14"/>
        <v>0</v>
      </c>
      <c r="K75">
        <f t="shared" si="15"/>
        <v>0.112218323378</v>
      </c>
      <c r="L75" s="11">
        <f t="shared" si="13"/>
        <v>0.98457205234992196</v>
      </c>
      <c r="M75" s="11">
        <f t="shared" si="16"/>
        <v>1.7584273434566337E-3</v>
      </c>
      <c r="N75" s="11">
        <f t="shared" si="17"/>
        <v>0.11397675072145663</v>
      </c>
    </row>
    <row r="76" spans="1:14" x14ac:dyDescent="0.25">
      <c r="A76" s="8">
        <v>38699</v>
      </c>
      <c r="B76">
        <v>347</v>
      </c>
      <c r="C76">
        <v>0.61393534000000005</v>
      </c>
      <c r="D76" s="11">
        <v>0.359535815087</v>
      </c>
      <c r="E76">
        <v>0.112218323378</v>
      </c>
      <c r="F76" s="11">
        <f t="shared" si="9"/>
        <v>0.71043946196928776</v>
      </c>
      <c r="G76">
        <f t="shared" si="10"/>
        <v>4.5737884554113983E-2</v>
      </c>
      <c r="H76">
        <f t="shared" si="11"/>
        <v>0.15795620793211398</v>
      </c>
      <c r="I76" s="11">
        <f t="shared" si="12"/>
        <v>1</v>
      </c>
      <c r="J76">
        <f t="shared" si="14"/>
        <v>0</v>
      </c>
      <c r="K76">
        <f t="shared" si="15"/>
        <v>0.112218323378</v>
      </c>
      <c r="L76" s="11">
        <f t="shared" si="13"/>
        <v>0.98288726833090378</v>
      </c>
      <c r="M76" s="11">
        <f t="shared" si="16"/>
        <v>1.9537968576850769E-3</v>
      </c>
      <c r="N76" s="11">
        <f t="shared" si="17"/>
        <v>0.11417212023568508</v>
      </c>
    </row>
    <row r="77" spans="1:14" x14ac:dyDescent="0.25">
      <c r="A77" s="8">
        <v>38700</v>
      </c>
      <c r="B77">
        <v>348</v>
      </c>
      <c r="C77">
        <v>0.61393534000000005</v>
      </c>
      <c r="D77" s="11">
        <v>0.357046866282</v>
      </c>
      <c r="E77">
        <v>0.112218323378</v>
      </c>
      <c r="F77" s="11">
        <f t="shared" si="9"/>
        <v>0.70591106851347074</v>
      </c>
      <c r="G77">
        <f t="shared" si="10"/>
        <v>4.6751167799284982E-2</v>
      </c>
      <c r="H77">
        <f t="shared" si="11"/>
        <v>0.15896949117728498</v>
      </c>
      <c r="I77" s="11">
        <f t="shared" si="12"/>
        <v>1</v>
      </c>
      <c r="J77">
        <f t="shared" si="14"/>
        <v>0</v>
      </c>
      <c r="K77">
        <f t="shared" si="15"/>
        <v>0.112218323378</v>
      </c>
      <c r="L77" s="11">
        <f t="shared" si="13"/>
        <v>0.98143509547349372</v>
      </c>
      <c r="M77" s="11">
        <f t="shared" si="16"/>
        <v>2.1227307534097007E-3</v>
      </c>
      <c r="N77" s="11">
        <f t="shared" si="17"/>
        <v>0.1143410541314097</v>
      </c>
    </row>
    <row r="78" spans="1:14" x14ac:dyDescent="0.25">
      <c r="A78" s="8">
        <v>38701</v>
      </c>
      <c r="B78">
        <v>349</v>
      </c>
      <c r="C78">
        <v>0.61393534000000005</v>
      </c>
      <c r="D78" s="11">
        <v>0.35493371369799998</v>
      </c>
      <c r="E78">
        <v>0.112218323378</v>
      </c>
      <c r="F78" s="11">
        <f t="shared" si="9"/>
        <v>0.70206639870214116</v>
      </c>
      <c r="G78">
        <f t="shared" si="10"/>
        <v>4.7621719651334278E-2</v>
      </c>
      <c r="H78">
        <f t="shared" si="11"/>
        <v>0.15984004302933427</v>
      </c>
      <c r="I78" s="11">
        <f t="shared" si="12"/>
        <v>1</v>
      </c>
      <c r="J78">
        <f t="shared" si="14"/>
        <v>0</v>
      </c>
      <c r="K78">
        <f t="shared" si="15"/>
        <v>0.112218323378</v>
      </c>
      <c r="L78" s="11">
        <f t="shared" si="13"/>
        <v>0.98015432866710428</v>
      </c>
      <c r="M78" s="11">
        <f t="shared" si="16"/>
        <v>2.272140109116208E-3</v>
      </c>
      <c r="N78" s="11">
        <f t="shared" si="17"/>
        <v>0.11449046348711621</v>
      </c>
    </row>
    <row r="79" spans="1:14" x14ac:dyDescent="0.25">
      <c r="A79" s="8">
        <v>38702</v>
      </c>
      <c r="B79">
        <v>350</v>
      </c>
      <c r="C79">
        <v>0.61393534000000005</v>
      </c>
      <c r="D79" s="11">
        <v>0.35297988741699998</v>
      </c>
      <c r="E79">
        <v>0.112218323378</v>
      </c>
      <c r="F79" s="11">
        <f t="shared" si="9"/>
        <v>0.69851160716648975</v>
      </c>
      <c r="G79">
        <f t="shared" si="10"/>
        <v>4.843516072545434E-2</v>
      </c>
      <c r="H79">
        <f t="shared" si="11"/>
        <v>0.16065348410345434</v>
      </c>
      <c r="I79" s="11">
        <f t="shared" si="12"/>
        <v>1</v>
      </c>
      <c r="J79">
        <f t="shared" si="14"/>
        <v>0</v>
      </c>
      <c r="K79">
        <f t="shared" si="15"/>
        <v>0.112218323378</v>
      </c>
      <c r="L79" s="11">
        <f t="shared" si="13"/>
        <v>0.97893086237210092</v>
      </c>
      <c r="M79" s="11">
        <f t="shared" si="16"/>
        <v>2.4152301153260195E-3</v>
      </c>
      <c r="N79" s="11">
        <f t="shared" si="17"/>
        <v>0.11463355349332602</v>
      </c>
    </row>
    <row r="80" spans="1:14" x14ac:dyDescent="0.25">
      <c r="A80" s="8">
        <v>38703</v>
      </c>
      <c r="B80">
        <v>351</v>
      </c>
      <c r="C80">
        <v>0.61393534000000005</v>
      </c>
      <c r="D80" s="11">
        <v>0.35075294841600002</v>
      </c>
      <c r="E80">
        <v>0.112218323378</v>
      </c>
      <c r="F80" s="11">
        <f t="shared" si="9"/>
        <v>0.69445991434807042</v>
      </c>
      <c r="G80">
        <f t="shared" si="10"/>
        <v>4.9372462583124638E-2</v>
      </c>
      <c r="H80">
        <f t="shared" si="11"/>
        <v>0.16159078596112464</v>
      </c>
      <c r="I80" s="11">
        <f t="shared" si="12"/>
        <v>1</v>
      </c>
      <c r="J80">
        <f t="shared" si="14"/>
        <v>0</v>
      </c>
      <c r="K80">
        <f t="shared" si="15"/>
        <v>0.112218323378</v>
      </c>
      <c r="L80" s="11">
        <f t="shared" si="13"/>
        <v>0.97749017313299869</v>
      </c>
      <c r="M80" s="11">
        <f t="shared" si="16"/>
        <v>2.5841845779868105E-3</v>
      </c>
      <c r="N80" s="11">
        <f t="shared" si="17"/>
        <v>0.11480250795598682</v>
      </c>
    </row>
    <row r="81" spans="1:14" x14ac:dyDescent="0.25">
      <c r="A81" s="8">
        <v>38704</v>
      </c>
      <c r="B81">
        <v>352</v>
      </c>
      <c r="C81">
        <v>0.61393534000000005</v>
      </c>
      <c r="D81" s="11">
        <v>0.34892008999399998</v>
      </c>
      <c r="E81">
        <v>0.112218323378</v>
      </c>
      <c r="F81" s="11">
        <f t="shared" si="9"/>
        <v>0.69112521173508357</v>
      </c>
      <c r="G81">
        <f t="shared" si="10"/>
        <v>5.0152143612017148E-2</v>
      </c>
      <c r="H81">
        <f t="shared" si="11"/>
        <v>0.16237046699001714</v>
      </c>
      <c r="I81" s="11">
        <f t="shared" si="12"/>
        <v>0.99999113679593454</v>
      </c>
      <c r="J81">
        <f t="shared" si="14"/>
        <v>9.9462271552305057E-7</v>
      </c>
      <c r="K81">
        <f t="shared" si="15"/>
        <v>0.11221931800071552</v>
      </c>
      <c r="L81" s="11">
        <f t="shared" si="13"/>
        <v>0.97626734796385495</v>
      </c>
      <c r="M81" s="11">
        <f t="shared" si="16"/>
        <v>2.727980636005327E-3</v>
      </c>
      <c r="N81" s="11">
        <f t="shared" si="17"/>
        <v>0.11494630401400532</v>
      </c>
    </row>
    <row r="82" spans="1:14" x14ac:dyDescent="0.25">
      <c r="A82" s="8">
        <v>38705</v>
      </c>
      <c r="B82">
        <v>353</v>
      </c>
      <c r="C82">
        <v>0.51719490000000001</v>
      </c>
      <c r="D82" s="11">
        <v>0.34819420034199999</v>
      </c>
      <c r="E82">
        <v>9.1407086503000001E-2</v>
      </c>
      <c r="F82" s="11">
        <f t="shared" si="9"/>
        <v>0.6898045281022348</v>
      </c>
      <c r="G82">
        <f t="shared" si="10"/>
        <v>4.1104491457318502E-2</v>
      </c>
      <c r="H82">
        <f t="shared" si="11"/>
        <v>0.13251157796031851</v>
      </c>
      <c r="I82" s="11">
        <f t="shared" si="12"/>
        <v>0.99997521674245504</v>
      </c>
      <c r="J82">
        <f t="shared" si="14"/>
        <v>2.2654215107561961E-6</v>
      </c>
      <c r="K82">
        <f t="shared" si="15"/>
        <v>9.1409351924510759E-2</v>
      </c>
      <c r="L82" s="11">
        <f t="shared" si="13"/>
        <v>0.97577376969428564</v>
      </c>
      <c r="M82" s="11">
        <f t="shared" si="16"/>
        <v>2.2694288348105726E-3</v>
      </c>
      <c r="N82" s="11">
        <f t="shared" si="17"/>
        <v>9.3676515337810573E-2</v>
      </c>
    </row>
    <row r="83" spans="1:14" x14ac:dyDescent="0.25">
      <c r="A83" s="8">
        <v>38706</v>
      </c>
      <c r="B83">
        <v>354</v>
      </c>
      <c r="C83">
        <v>0.51719490000000001</v>
      </c>
      <c r="D83" s="11">
        <v>0.34688520407200002</v>
      </c>
      <c r="E83">
        <v>9.1407086503000001E-2</v>
      </c>
      <c r="F83" s="11">
        <f t="shared" si="9"/>
        <v>0.68742294028859685</v>
      </c>
      <c r="G83">
        <f t="shared" si="10"/>
        <v>4.1563579946718845E-2</v>
      </c>
      <c r="H83">
        <f t="shared" si="11"/>
        <v>0.13297066644971883</v>
      </c>
      <c r="I83" s="11">
        <f t="shared" si="12"/>
        <v>0.99992626229037418</v>
      </c>
      <c r="J83">
        <f t="shared" si="14"/>
        <v>6.7406462421151712E-6</v>
      </c>
      <c r="K83">
        <f t="shared" si="15"/>
        <v>9.1413827149242122E-2</v>
      </c>
      <c r="L83" s="11">
        <f t="shared" si="13"/>
        <v>0.97487034311586951</v>
      </c>
      <c r="M83" s="11">
        <f t="shared" si="16"/>
        <v>2.3562402290921015E-3</v>
      </c>
      <c r="N83" s="11">
        <f t="shared" si="17"/>
        <v>9.3763326732092103E-2</v>
      </c>
    </row>
    <row r="84" spans="1:14" x14ac:dyDescent="0.25">
      <c r="A84" s="8">
        <v>38707</v>
      </c>
      <c r="B84">
        <v>355</v>
      </c>
      <c r="C84">
        <v>0.51719490000000001</v>
      </c>
      <c r="D84" s="11">
        <v>0.34535653077599998</v>
      </c>
      <c r="E84">
        <v>9.1407086503000001E-2</v>
      </c>
      <c r="F84" s="11">
        <f t="shared" si="9"/>
        <v>0.6846416720938544</v>
      </c>
      <c r="G84">
        <f t="shared" si="10"/>
        <v>4.210375607169712E-2</v>
      </c>
      <c r="H84">
        <f t="shared" si="11"/>
        <v>0.13351084257469711</v>
      </c>
      <c r="I84" s="11">
        <f t="shared" si="12"/>
        <v>0.99983611613535184</v>
      </c>
      <c r="J84">
        <f t="shared" si="14"/>
        <v>1.4982601999056063E-5</v>
      </c>
      <c r="K84">
        <f t="shared" si="15"/>
        <v>9.142206910499906E-2</v>
      </c>
      <c r="L84" s="11">
        <f t="shared" si="13"/>
        <v>0.97379349173052665</v>
      </c>
      <c r="M84" s="11">
        <f t="shared" si="16"/>
        <v>2.4599266565977643E-3</v>
      </c>
      <c r="N84" s="11">
        <f t="shared" si="17"/>
        <v>9.3867013159597765E-2</v>
      </c>
    </row>
    <row r="85" spans="1:14" x14ac:dyDescent="0.25">
      <c r="A85" s="8">
        <v>38708</v>
      </c>
      <c r="B85">
        <v>356</v>
      </c>
      <c r="C85">
        <v>0.51719490000000001</v>
      </c>
      <c r="D85" s="11">
        <v>0.34406052967099998</v>
      </c>
      <c r="E85">
        <v>9.1407086503000001E-2</v>
      </c>
      <c r="F85" s="11">
        <f t="shared" si="9"/>
        <v>0.68228372768341738</v>
      </c>
      <c r="G85">
        <f t="shared" si="10"/>
        <v>4.2565164034701952E-2</v>
      </c>
      <c r="H85">
        <f t="shared" si="11"/>
        <v>0.13397225053770195</v>
      </c>
      <c r="I85" s="11">
        <f t="shared" si="12"/>
        <v>0.99973185461767355</v>
      </c>
      <c r="J85">
        <f t="shared" si="14"/>
        <v>2.4516962267904621E-5</v>
      </c>
      <c r="K85">
        <f t="shared" si="15"/>
        <v>9.1431603465267908E-2</v>
      </c>
      <c r="L85" s="11">
        <f t="shared" si="13"/>
        <v>0.97286207829935245</v>
      </c>
      <c r="M85" s="11">
        <f t="shared" si="16"/>
        <v>2.5497944793356777E-3</v>
      </c>
      <c r="N85" s="11">
        <f t="shared" si="17"/>
        <v>9.3956880982335678E-2</v>
      </c>
    </row>
    <row r="86" spans="1:14" x14ac:dyDescent="0.25">
      <c r="A86" s="8">
        <v>38709</v>
      </c>
      <c r="B86">
        <v>357</v>
      </c>
      <c r="C86">
        <v>0.51719490000000001</v>
      </c>
      <c r="D86" s="11">
        <v>0.34303213009700001</v>
      </c>
      <c r="E86">
        <v>9.1407086503000001E-2</v>
      </c>
      <c r="F86" s="11">
        <f t="shared" si="9"/>
        <v>0.68041265749848179</v>
      </c>
      <c r="G86">
        <f t="shared" si="10"/>
        <v>4.2933574999470585E-2</v>
      </c>
      <c r="H86">
        <f t="shared" si="11"/>
        <v>0.13434066150247059</v>
      </c>
      <c r="I86" s="11">
        <f t="shared" si="12"/>
        <v>0.99963093910917555</v>
      </c>
      <c r="J86">
        <f t="shared" si="14"/>
        <v>3.3747235557290925E-5</v>
      </c>
      <c r="K86">
        <f t="shared" si="15"/>
        <v>9.1440833738557298E-2</v>
      </c>
      <c r="L86" s="11">
        <f t="shared" si="13"/>
        <v>0.97211089232931303</v>
      </c>
      <c r="M86" s="11">
        <f t="shared" si="16"/>
        <v>2.6223984295017846E-3</v>
      </c>
      <c r="N86" s="11">
        <f t="shared" si="17"/>
        <v>9.4029484932501781E-2</v>
      </c>
    </row>
    <row r="87" spans="1:14" x14ac:dyDescent="0.25">
      <c r="A87" s="8">
        <v>38710</v>
      </c>
      <c r="B87">
        <v>358</v>
      </c>
      <c r="C87">
        <v>0.51719490000000001</v>
      </c>
      <c r="D87" s="11">
        <v>0.34232164735199999</v>
      </c>
      <c r="E87">
        <v>9.1407086503000001E-2</v>
      </c>
      <c r="F87" s="11">
        <f t="shared" si="9"/>
        <v>0.67912000519222882</v>
      </c>
      <c r="G87">
        <f t="shared" si="10"/>
        <v>4.3189282038855435E-2</v>
      </c>
      <c r="H87">
        <f t="shared" si="11"/>
        <v>0.13459636854185544</v>
      </c>
      <c r="I87" s="11">
        <f t="shared" si="12"/>
        <v>0.99955182032622691</v>
      </c>
      <c r="J87">
        <f t="shared" si="14"/>
        <v>4.0985166928210798E-5</v>
      </c>
      <c r="K87">
        <f t="shared" si="15"/>
        <v>9.1448071669928216E-2</v>
      </c>
      <c r="L87" s="11">
        <f t="shared" si="13"/>
        <v>0.97158566095391441</v>
      </c>
      <c r="M87" s="11">
        <f t="shared" si="16"/>
        <v>2.673230010991603E-3</v>
      </c>
      <c r="N87" s="11">
        <f t="shared" si="17"/>
        <v>9.408031651399161E-2</v>
      </c>
    </row>
    <row r="88" spans="1:14" x14ac:dyDescent="0.25">
      <c r="A88" s="8">
        <v>38711</v>
      </c>
      <c r="B88">
        <v>359</v>
      </c>
      <c r="C88">
        <v>0.19763352000000001</v>
      </c>
      <c r="D88" s="11">
        <v>0.350934737399</v>
      </c>
      <c r="E88">
        <v>3.9224720834999997E-2</v>
      </c>
      <c r="F88" s="11">
        <f t="shared" si="9"/>
        <v>0.69479066122374056</v>
      </c>
      <c r="G88">
        <f t="shared" si="10"/>
        <v>1.7230731179730847E-2</v>
      </c>
      <c r="H88">
        <f t="shared" si="11"/>
        <v>5.6455452014730845E-2</v>
      </c>
      <c r="I88" s="11">
        <f t="shared" si="12"/>
        <v>1</v>
      </c>
      <c r="J88">
        <f t="shared" si="14"/>
        <v>0</v>
      </c>
      <c r="K88">
        <f t="shared" si="15"/>
        <v>3.9224720834999997E-2</v>
      </c>
      <c r="L88" s="11">
        <f t="shared" si="13"/>
        <v>0.97760962924697969</v>
      </c>
      <c r="M88" s="11">
        <f t="shared" si="16"/>
        <v>8.9837089969731351E-4</v>
      </c>
      <c r="N88" s="11">
        <f t="shared" si="17"/>
        <v>4.012309173469731E-2</v>
      </c>
    </row>
    <row r="89" spans="1:14" x14ac:dyDescent="0.25">
      <c r="A89" s="8">
        <v>38712</v>
      </c>
      <c r="B89">
        <v>360</v>
      </c>
      <c r="C89">
        <v>0.44495106000000001</v>
      </c>
      <c r="D89" s="11">
        <v>0.37856581689000002</v>
      </c>
      <c r="E89">
        <v>8.7885231976200004E-2</v>
      </c>
      <c r="F89" s="11">
        <f t="shared" si="9"/>
        <v>0.74506264724966598</v>
      </c>
      <c r="G89">
        <f t="shared" si="10"/>
        <v>3.0071603332375331E-2</v>
      </c>
      <c r="H89">
        <f t="shared" si="11"/>
        <v>0.11795683530857534</v>
      </c>
      <c r="I89" s="11">
        <f t="shared" si="12"/>
        <v>1</v>
      </c>
      <c r="J89">
        <f t="shared" si="14"/>
        <v>0</v>
      </c>
      <c r="K89">
        <f t="shared" si="15"/>
        <v>8.7885231976200004E-2</v>
      </c>
      <c r="L89" s="11">
        <f t="shared" si="13"/>
        <v>0.99200270598746587</v>
      </c>
      <c r="M89" s="11">
        <f t="shared" si="16"/>
        <v>7.0851020388477861E-4</v>
      </c>
      <c r="N89" s="11">
        <f t="shared" si="17"/>
        <v>8.8593742180084784E-2</v>
      </c>
    </row>
    <row r="90" spans="1:14" x14ac:dyDescent="0.25">
      <c r="A90" s="8">
        <v>38713</v>
      </c>
      <c r="B90">
        <v>361</v>
      </c>
      <c r="C90">
        <v>0.50780301999999999</v>
      </c>
      <c r="D90" s="11">
        <v>0.37314066060500001</v>
      </c>
      <c r="E90">
        <v>0.10051569690999999</v>
      </c>
      <c r="F90" s="11">
        <f t="shared" si="9"/>
        <v>0.73519211790473704</v>
      </c>
      <c r="G90">
        <f t="shared" si="10"/>
        <v>3.6204616681588822E-2</v>
      </c>
      <c r="H90">
        <f t="shared" si="11"/>
        <v>0.13672031359158882</v>
      </c>
      <c r="I90" s="11">
        <f t="shared" si="12"/>
        <v>1</v>
      </c>
      <c r="J90">
        <f t="shared" si="14"/>
        <v>0</v>
      </c>
      <c r="K90">
        <f t="shared" si="15"/>
        <v>0.10051569690999999</v>
      </c>
      <c r="L90" s="11">
        <f t="shared" si="13"/>
        <v>0.98975921838314418</v>
      </c>
      <c r="M90" s="11">
        <f t="shared" si="16"/>
        <v>1.0400098145111776E-3</v>
      </c>
      <c r="N90" s="11">
        <f t="shared" si="17"/>
        <v>0.10155570672451117</v>
      </c>
    </row>
    <row r="91" spans="1:14" x14ac:dyDescent="0.25">
      <c r="A91" s="8">
        <v>38714</v>
      </c>
      <c r="B91">
        <v>362</v>
      </c>
      <c r="C91">
        <v>0.54330805999999998</v>
      </c>
      <c r="D91" s="11">
        <v>0.368266640177</v>
      </c>
      <c r="E91">
        <v>0.107171879523</v>
      </c>
      <c r="F91" s="11">
        <f t="shared" si="9"/>
        <v>0.7263243251380338</v>
      </c>
      <c r="G91">
        <f t="shared" si="10"/>
        <v>4.0381872724844101E-2</v>
      </c>
      <c r="H91">
        <f t="shared" si="11"/>
        <v>0.14755375224784412</v>
      </c>
      <c r="I91" s="11">
        <f t="shared" si="12"/>
        <v>1</v>
      </c>
      <c r="J91">
        <f t="shared" si="14"/>
        <v>0</v>
      </c>
      <c r="K91">
        <f t="shared" si="15"/>
        <v>0.107171879523</v>
      </c>
      <c r="L91" s="11">
        <f t="shared" si="13"/>
        <v>0.98750313896341779</v>
      </c>
      <c r="M91" s="11">
        <f t="shared" si="16"/>
        <v>1.3562610918220854E-3</v>
      </c>
      <c r="N91" s="11">
        <f t="shared" si="17"/>
        <v>0.10852814061482209</v>
      </c>
    </row>
    <row r="92" spans="1:14" x14ac:dyDescent="0.25">
      <c r="A92" s="8">
        <v>38715</v>
      </c>
      <c r="B92">
        <v>363</v>
      </c>
      <c r="C92">
        <v>0.37991435000000001</v>
      </c>
      <c r="D92" s="11">
        <v>0.36436970131000002</v>
      </c>
      <c r="E92">
        <v>7.3356350665E-2</v>
      </c>
      <c r="F92" s="11">
        <f t="shared" si="9"/>
        <v>0.71923423456341407</v>
      </c>
      <c r="G92">
        <f t="shared" si="10"/>
        <v>2.8635944945801125E-2</v>
      </c>
      <c r="H92">
        <f t="shared" si="11"/>
        <v>0.10199229561080113</v>
      </c>
      <c r="I92" s="11">
        <f t="shared" si="12"/>
        <v>1</v>
      </c>
      <c r="J92">
        <f t="shared" si="14"/>
        <v>0</v>
      </c>
      <c r="K92">
        <f t="shared" si="15"/>
        <v>7.3356350665E-2</v>
      </c>
      <c r="L92" s="11">
        <f t="shared" si="13"/>
        <v>0.98553442935648883</v>
      </c>
      <c r="M92" s="11">
        <f t="shared" si="16"/>
        <v>1.0767167955640161E-3</v>
      </c>
      <c r="N92" s="11">
        <f t="shared" si="17"/>
        <v>7.4433067460564023E-2</v>
      </c>
    </row>
    <row r="93" spans="1:14" x14ac:dyDescent="0.25">
      <c r="A93" s="8">
        <v>38716</v>
      </c>
      <c r="B93">
        <v>364</v>
      </c>
      <c r="C93">
        <v>0.37991435000000001</v>
      </c>
      <c r="D93" s="11">
        <v>0.361297895393</v>
      </c>
      <c r="E93">
        <v>7.3356350665E-2</v>
      </c>
      <c r="F93" s="11">
        <f t="shared" si="9"/>
        <v>0.71364539087802414</v>
      </c>
      <c r="G93">
        <f t="shared" si="10"/>
        <v>2.9434687577042016E-2</v>
      </c>
      <c r="H93">
        <f t="shared" si="11"/>
        <v>0.10279103824204201</v>
      </c>
      <c r="I93" s="11">
        <f t="shared" si="12"/>
        <v>1</v>
      </c>
      <c r="J93">
        <f t="shared" si="14"/>
        <v>0</v>
      </c>
      <c r="K93">
        <f t="shared" si="15"/>
        <v>7.3356350665E-2</v>
      </c>
      <c r="L93" s="11">
        <f t="shared" si="13"/>
        <v>0.9838786400078634</v>
      </c>
      <c r="M93" s="11">
        <f t="shared" si="16"/>
        <v>1.201981716739392E-3</v>
      </c>
      <c r="N93" s="11">
        <f t="shared" si="17"/>
        <v>7.4558332381739395E-2</v>
      </c>
    </row>
    <row r="94" spans="1:14" x14ac:dyDescent="0.25">
      <c r="A94" s="8">
        <v>38717</v>
      </c>
      <c r="B94">
        <v>365</v>
      </c>
      <c r="C94">
        <v>0.35916069</v>
      </c>
      <c r="D94" s="11">
        <v>0.35868200915100001</v>
      </c>
      <c r="E94">
        <v>7.1260745214799998E-2</v>
      </c>
      <c r="F94" s="11">
        <f t="shared" si="9"/>
        <v>0.70888604744932937</v>
      </c>
      <c r="G94">
        <f t="shared" si="10"/>
        <v>2.9264219934684994E-2</v>
      </c>
      <c r="H94">
        <f t="shared" si="11"/>
        <v>0.10052496514948499</v>
      </c>
      <c r="I94" s="11">
        <f t="shared" si="12"/>
        <v>1</v>
      </c>
      <c r="J94">
        <f t="shared" si="14"/>
        <v>0</v>
      </c>
      <c r="K94">
        <f t="shared" si="15"/>
        <v>7.1260745214799998E-2</v>
      </c>
      <c r="L94" s="11">
        <f t="shared" si="13"/>
        <v>0.98239596991357048</v>
      </c>
      <c r="M94" s="11">
        <f t="shared" si="16"/>
        <v>1.2769558723384237E-3</v>
      </c>
      <c r="N94" s="11">
        <f t="shared" si="17"/>
        <v>7.2537701087138418E-2</v>
      </c>
    </row>
    <row r="95" spans="1:14" x14ac:dyDescent="0.25">
      <c r="A95" s="8">
        <v>38718</v>
      </c>
      <c r="B95">
        <v>1</v>
      </c>
      <c r="C95">
        <v>0.55619010999999996</v>
      </c>
      <c r="D95" s="11">
        <v>0.35623758771000003</v>
      </c>
      <c r="E95">
        <v>0.109474637512</v>
      </c>
      <c r="F95" s="11">
        <f t="shared" si="9"/>
        <v>0.70443866707957403</v>
      </c>
      <c r="G95">
        <f t="shared" si="10"/>
        <v>4.5932273874415494E-2</v>
      </c>
      <c r="H95">
        <f t="shared" si="11"/>
        <v>0.15540691138641549</v>
      </c>
      <c r="I95" s="11">
        <f t="shared" si="12"/>
        <v>1</v>
      </c>
      <c r="J95">
        <f t="shared" si="14"/>
        <v>0</v>
      </c>
      <c r="K95">
        <f t="shared" si="15"/>
        <v>0.109474637512</v>
      </c>
      <c r="L95" s="11">
        <f t="shared" si="13"/>
        <v>0.98094980054400582</v>
      </c>
      <c r="M95" s="11">
        <f t="shared" si="16"/>
        <v>2.1260146837480307E-3</v>
      </c>
      <c r="N95" s="11">
        <f t="shared" si="17"/>
        <v>0.11160065219574802</v>
      </c>
    </row>
    <row r="96" spans="1:14" x14ac:dyDescent="0.25">
      <c r="A96" s="8">
        <v>38719</v>
      </c>
      <c r="B96">
        <v>2</v>
      </c>
      <c r="C96">
        <v>0.62045649999999997</v>
      </c>
      <c r="D96" s="11">
        <v>0.35383434030400002</v>
      </c>
      <c r="E96">
        <v>0.119895750432</v>
      </c>
      <c r="F96" s="11">
        <f t="shared" si="9"/>
        <v>0.70006619874909759</v>
      </c>
      <c r="G96">
        <f t="shared" si="10"/>
        <v>5.1367696719474908E-2</v>
      </c>
      <c r="H96">
        <f t="shared" si="11"/>
        <v>0.1712634471514749</v>
      </c>
      <c r="I96" s="11">
        <f t="shared" si="12"/>
        <v>1</v>
      </c>
      <c r="J96">
        <f t="shared" si="14"/>
        <v>0</v>
      </c>
      <c r="K96">
        <f t="shared" si="15"/>
        <v>0.119895750432</v>
      </c>
      <c r="L96" s="11">
        <f t="shared" si="13"/>
        <v>0.97947056393862297</v>
      </c>
      <c r="M96" s="11">
        <f t="shared" si="16"/>
        <v>2.5129822509692219E-3</v>
      </c>
      <c r="N96" s="11">
        <f t="shared" si="17"/>
        <v>0.12240873268296923</v>
      </c>
    </row>
    <row r="97" spans="1:14" x14ac:dyDescent="0.25">
      <c r="A97" s="8">
        <v>38720</v>
      </c>
      <c r="B97">
        <v>3</v>
      </c>
      <c r="C97">
        <v>0.56851339999999995</v>
      </c>
      <c r="D97" s="11">
        <v>0.35191118359099999</v>
      </c>
      <c r="E97">
        <v>0.106725030764</v>
      </c>
      <c r="F97" s="11">
        <f t="shared" si="9"/>
        <v>0.69656720742546541</v>
      </c>
      <c r="G97">
        <f t="shared" si="10"/>
        <v>4.6490667055682208E-2</v>
      </c>
      <c r="H97">
        <f t="shared" si="11"/>
        <v>0.1532156978196822</v>
      </c>
      <c r="I97" s="11">
        <f t="shared" si="12"/>
        <v>1</v>
      </c>
      <c r="J97">
        <f t="shared" si="14"/>
        <v>0</v>
      </c>
      <c r="K97">
        <f t="shared" si="15"/>
        <v>0.106725030764</v>
      </c>
      <c r="L97" s="11">
        <f t="shared" si="13"/>
        <v>0.97824563375706564</v>
      </c>
      <c r="M97" s="11">
        <f t="shared" si="16"/>
        <v>2.3733664903891178E-3</v>
      </c>
      <c r="N97" s="11">
        <f t="shared" si="17"/>
        <v>0.10909839725438912</v>
      </c>
    </row>
    <row r="98" spans="1:14" x14ac:dyDescent="0.25">
      <c r="A98" s="8">
        <v>38721</v>
      </c>
      <c r="B98">
        <v>4</v>
      </c>
      <c r="C98">
        <v>0.62966887999999999</v>
      </c>
      <c r="D98" s="11">
        <v>0.35009496889699998</v>
      </c>
      <c r="E98">
        <v>0.116112681016</v>
      </c>
      <c r="F98" s="11">
        <f t="shared" si="9"/>
        <v>0.69326278641120176</v>
      </c>
      <c r="G98">
        <f t="shared" si="10"/>
        <v>5.1374573877743773E-2</v>
      </c>
      <c r="H98">
        <f t="shared" si="11"/>
        <v>0.16748725489374378</v>
      </c>
      <c r="I98" s="11">
        <f t="shared" si="12"/>
        <v>1</v>
      </c>
      <c r="J98">
        <f t="shared" si="14"/>
        <v>0</v>
      </c>
      <c r="K98">
        <f t="shared" si="15"/>
        <v>0.116112681016</v>
      </c>
      <c r="L98" s="11">
        <f t="shared" si="13"/>
        <v>0.97705505026125705</v>
      </c>
      <c r="M98" s="11">
        <f t="shared" si="16"/>
        <v>2.7267651185369926E-3</v>
      </c>
      <c r="N98" s="11">
        <f t="shared" si="17"/>
        <v>0.11883944613453699</v>
      </c>
    </row>
    <row r="99" spans="1:14" x14ac:dyDescent="0.25">
      <c r="A99" s="8">
        <v>38722</v>
      </c>
      <c r="B99">
        <v>5</v>
      </c>
      <c r="C99">
        <v>0.57581570999999998</v>
      </c>
      <c r="D99" s="11">
        <v>0.348465121785</v>
      </c>
      <c r="E99">
        <v>0.108653696678</v>
      </c>
      <c r="F99" s="11">
        <f t="shared" si="9"/>
        <v>0.69029744257562897</v>
      </c>
      <c r="G99">
        <f t="shared" si="10"/>
        <v>4.8747576999898505E-2</v>
      </c>
      <c r="H99">
        <f t="shared" si="11"/>
        <v>0.1574012736778985</v>
      </c>
      <c r="I99" s="11">
        <f t="shared" si="12"/>
        <v>0.99998209536265059</v>
      </c>
      <c r="J99">
        <f t="shared" si="14"/>
        <v>1.9454398680880692E-6</v>
      </c>
      <c r="K99">
        <f t="shared" si="15"/>
        <v>0.10865564211786809</v>
      </c>
      <c r="L99" s="11">
        <f t="shared" si="13"/>
        <v>0.97595860369705556</v>
      </c>
      <c r="M99" s="11">
        <f t="shared" si="16"/>
        <v>2.676534201061826E-3</v>
      </c>
      <c r="N99" s="11">
        <f t="shared" si="17"/>
        <v>0.11133023087906183</v>
      </c>
    </row>
    <row r="100" spans="1:14" x14ac:dyDescent="0.25">
      <c r="A100" s="8">
        <v>38723</v>
      </c>
      <c r="B100">
        <v>6</v>
      </c>
      <c r="C100">
        <v>0.33316657</v>
      </c>
      <c r="D100" s="11">
        <v>0.36115920811000002</v>
      </c>
      <c r="E100">
        <v>6.6089086703300007E-2</v>
      </c>
      <c r="F100" s="11">
        <f t="shared" si="9"/>
        <v>0.71339306323533402</v>
      </c>
      <c r="G100">
        <f t="shared" si="10"/>
        <v>2.6551408570899968E-2</v>
      </c>
      <c r="H100">
        <f t="shared" si="11"/>
        <v>9.2640495274199972E-2</v>
      </c>
      <c r="I100" s="11">
        <f t="shared" si="12"/>
        <v>1</v>
      </c>
      <c r="J100">
        <f t="shared" si="14"/>
        <v>0</v>
      </c>
      <c r="K100">
        <f t="shared" si="15"/>
        <v>6.6089086703300007E-2</v>
      </c>
      <c r="L100" s="11">
        <f t="shared" si="13"/>
        <v>0.9838017131963408</v>
      </c>
      <c r="M100" s="11">
        <f t="shared" si="16"/>
        <v>1.0881562480043192E-3</v>
      </c>
      <c r="N100" s="11">
        <f t="shared" si="17"/>
        <v>6.7177242951304325E-2</v>
      </c>
    </row>
    <row r="101" spans="1:14" x14ac:dyDescent="0.25">
      <c r="A101" s="8">
        <v>38724</v>
      </c>
      <c r="B101">
        <v>7</v>
      </c>
      <c r="C101">
        <v>0.35847413</v>
      </c>
      <c r="D101" s="11">
        <v>0.35864977122000002</v>
      </c>
      <c r="E101">
        <v>6.9959858951500004E-2</v>
      </c>
      <c r="F101" s="11">
        <f t="shared" si="9"/>
        <v>0.70882739375766801</v>
      </c>
      <c r="G101">
        <f t="shared" si="10"/>
        <v>2.8738159166317952E-2</v>
      </c>
      <c r="H101">
        <f t="shared" si="11"/>
        <v>9.8698018117817948E-2</v>
      </c>
      <c r="I101" s="11">
        <f t="shared" si="12"/>
        <v>1</v>
      </c>
      <c r="J101">
        <f t="shared" si="14"/>
        <v>0</v>
      </c>
      <c r="K101">
        <f t="shared" si="15"/>
        <v>6.9959858951500004E-2</v>
      </c>
      <c r="L101" s="11">
        <f t="shared" si="13"/>
        <v>0.98237727943391073</v>
      </c>
      <c r="M101" s="11">
        <f t="shared" si="16"/>
        <v>1.2549995515528842E-3</v>
      </c>
      <c r="N101" s="11">
        <f t="shared" si="17"/>
        <v>7.1214858503052883E-2</v>
      </c>
    </row>
    <row r="102" spans="1:14" x14ac:dyDescent="0.25">
      <c r="A102" s="8">
        <v>38725</v>
      </c>
      <c r="B102">
        <v>8</v>
      </c>
      <c r="C102">
        <v>0.63828817000000004</v>
      </c>
      <c r="D102" s="11">
        <v>0.35515160716999999</v>
      </c>
      <c r="E102">
        <v>0.123584844129</v>
      </c>
      <c r="F102" s="11">
        <f t="shared" si="9"/>
        <v>0.70246283408509802</v>
      </c>
      <c r="G102">
        <f t="shared" si="10"/>
        <v>5.2345949832447704E-2</v>
      </c>
      <c r="H102">
        <f t="shared" si="11"/>
        <v>0.1759307939614477</v>
      </c>
      <c r="I102" s="11">
        <f t="shared" si="12"/>
        <v>1</v>
      </c>
      <c r="J102">
        <f t="shared" si="14"/>
        <v>0</v>
      </c>
      <c r="K102">
        <f t="shared" si="15"/>
        <v>0.123584844129</v>
      </c>
      <c r="L102" s="11">
        <f t="shared" si="13"/>
        <v>0.98028843008991484</v>
      </c>
      <c r="M102" s="11">
        <f t="shared" si="16"/>
        <v>2.4850352407528994E-3</v>
      </c>
      <c r="N102" s="11">
        <f t="shared" si="17"/>
        <v>0.12606987936975289</v>
      </c>
    </row>
    <row r="103" spans="1:14" x14ac:dyDescent="0.25">
      <c r="A103" s="8">
        <v>38726</v>
      </c>
      <c r="B103">
        <v>9</v>
      </c>
      <c r="C103">
        <v>0.63813896000000003</v>
      </c>
      <c r="D103" s="11">
        <v>0.35266536035200002</v>
      </c>
      <c r="E103">
        <v>0.121198911662</v>
      </c>
      <c r="F103" s="11">
        <f t="shared" si="9"/>
        <v>0.69793935662442885</v>
      </c>
      <c r="G103">
        <f t="shared" si="10"/>
        <v>5.2453584807286902E-2</v>
      </c>
      <c r="H103">
        <f t="shared" si="11"/>
        <v>0.1736524964692869</v>
      </c>
      <c r="I103" s="11">
        <f t="shared" si="12"/>
        <v>1</v>
      </c>
      <c r="J103">
        <f t="shared" si="14"/>
        <v>0</v>
      </c>
      <c r="K103">
        <f t="shared" si="15"/>
        <v>0.121198911662</v>
      </c>
      <c r="L103" s="11">
        <f t="shared" si="13"/>
        <v>0.9787303727994513</v>
      </c>
      <c r="M103" s="11">
        <f t="shared" si="16"/>
        <v>2.6338772554790084E-3</v>
      </c>
      <c r="N103" s="11">
        <f t="shared" si="17"/>
        <v>0.12383278891747901</v>
      </c>
    </row>
    <row r="104" spans="1:14" x14ac:dyDescent="0.25">
      <c r="A104" s="8">
        <v>38727</v>
      </c>
      <c r="B104">
        <v>10</v>
      </c>
      <c r="C104">
        <v>0.44389325000000002</v>
      </c>
      <c r="D104" s="11">
        <v>0.351330692635</v>
      </c>
      <c r="E104">
        <v>8.2563145005800004E-2</v>
      </c>
      <c r="F104" s="11">
        <f t="shared" si="9"/>
        <v>0.69551106218011893</v>
      </c>
      <c r="G104">
        <f t="shared" si="10"/>
        <v>3.6145455756064426E-2</v>
      </c>
      <c r="H104">
        <f t="shared" si="11"/>
        <v>0.11870860076186443</v>
      </c>
      <c r="I104" s="11">
        <f t="shared" si="12"/>
        <v>1</v>
      </c>
      <c r="J104">
        <f t="shared" si="14"/>
        <v>0</v>
      </c>
      <c r="K104">
        <f t="shared" si="15"/>
        <v>8.2563145005800004E-2</v>
      </c>
      <c r="L104" s="11">
        <f t="shared" si="13"/>
        <v>0.97786867735249361</v>
      </c>
      <c r="M104" s="11">
        <f t="shared" si="16"/>
        <v>1.8685858778740149E-3</v>
      </c>
      <c r="N104" s="11">
        <f t="shared" si="17"/>
        <v>8.4431730883674019E-2</v>
      </c>
    </row>
    <row r="105" spans="1:14" x14ac:dyDescent="0.25">
      <c r="A105" s="8">
        <v>38728</v>
      </c>
      <c r="B105">
        <v>11</v>
      </c>
      <c r="C105">
        <v>0.57137579000000005</v>
      </c>
      <c r="D105" s="11">
        <v>0.34925944646399998</v>
      </c>
      <c r="E105">
        <v>0.103453826907</v>
      </c>
      <c r="F105" s="11">
        <f t="shared" si="9"/>
        <v>0.69174263689660154</v>
      </c>
      <c r="G105">
        <f t="shared" si="10"/>
        <v>4.6101544395728861E-2</v>
      </c>
      <c r="H105">
        <f t="shared" si="11"/>
        <v>0.14955537130272886</v>
      </c>
      <c r="I105" s="11">
        <f t="shared" si="12"/>
        <v>0.99999583200235509</v>
      </c>
      <c r="J105">
        <f t="shared" si="14"/>
        <v>4.311971041274544E-7</v>
      </c>
      <c r="K105">
        <f t="shared" si="15"/>
        <v>0.10345425810410414</v>
      </c>
      <c r="L105" s="11">
        <f t="shared" si="13"/>
        <v>0.9764962882755639</v>
      </c>
      <c r="M105" s="11">
        <f t="shared" si="16"/>
        <v>2.4900749276843769E-3</v>
      </c>
      <c r="N105" s="11">
        <f t="shared" si="17"/>
        <v>0.10594390183468438</v>
      </c>
    </row>
    <row r="106" spans="1:14" x14ac:dyDescent="0.25">
      <c r="A106" s="8">
        <v>38729</v>
      </c>
      <c r="B106">
        <v>12</v>
      </c>
      <c r="C106">
        <v>0.57137579000000005</v>
      </c>
      <c r="D106" s="11">
        <v>0.34813980811700002</v>
      </c>
      <c r="E106">
        <v>0.103453826907</v>
      </c>
      <c r="F106" s="11">
        <f t="shared" si="9"/>
        <v>0.68970556688806983</v>
      </c>
      <c r="G106">
        <f t="shared" si="10"/>
        <v>4.6543261522749041E-2</v>
      </c>
      <c r="H106">
        <f t="shared" si="11"/>
        <v>0.14999708842974904</v>
      </c>
      <c r="I106" s="11">
        <f t="shared" si="12"/>
        <v>0.99997370125079121</v>
      </c>
      <c r="J106">
        <f t="shared" si="14"/>
        <v>2.7207778015590596E-6</v>
      </c>
      <c r="K106">
        <f t="shared" si="15"/>
        <v>0.10345654768480156</v>
      </c>
      <c r="L106" s="11">
        <f t="shared" si="13"/>
        <v>0.97573657235200983</v>
      </c>
      <c r="M106" s="11">
        <f t="shared" si="16"/>
        <v>2.5725636562079542E-3</v>
      </c>
      <c r="N106" s="11">
        <f t="shared" si="17"/>
        <v>0.10602639056320795</v>
      </c>
    </row>
    <row r="107" spans="1:14" x14ac:dyDescent="0.25">
      <c r="A107" s="8">
        <v>38730</v>
      </c>
      <c r="B107">
        <v>13</v>
      </c>
      <c r="C107">
        <v>0.41372147999999997</v>
      </c>
      <c r="D107" s="11">
        <v>0.34824458627900001</v>
      </c>
      <c r="E107">
        <v>8.2038902164899993E-2</v>
      </c>
      <c r="F107" s="11">
        <f t="shared" si="9"/>
        <v>0.68989620027601262</v>
      </c>
      <c r="G107">
        <f t="shared" si="10"/>
        <v>3.687594637619647E-2</v>
      </c>
      <c r="H107">
        <f t="shared" si="11"/>
        <v>0.11891484854109646</v>
      </c>
      <c r="I107" s="11">
        <f t="shared" si="12"/>
        <v>0.99997658048360738</v>
      </c>
      <c r="J107">
        <f t="shared" si="14"/>
        <v>1.9213564113210652E-6</v>
      </c>
      <c r="K107">
        <f t="shared" si="15"/>
        <v>8.2040823521311312E-2</v>
      </c>
      <c r="L107" s="11">
        <f t="shared" si="13"/>
        <v>0.9758082007841874</v>
      </c>
      <c r="M107" s="11">
        <f t="shared" si="16"/>
        <v>2.0338716639847982E-3</v>
      </c>
      <c r="N107" s="11">
        <f t="shared" si="17"/>
        <v>8.4072773828884798E-2</v>
      </c>
    </row>
    <row r="108" spans="1:14" x14ac:dyDescent="0.25">
      <c r="A108" s="8">
        <v>38731</v>
      </c>
      <c r="B108">
        <v>14</v>
      </c>
      <c r="C108">
        <v>0.58531001000000005</v>
      </c>
      <c r="D108" s="11">
        <v>0.35123991554200001</v>
      </c>
      <c r="E108">
        <v>0.115413899119</v>
      </c>
      <c r="F108" s="11">
        <f t="shared" si="9"/>
        <v>0.6953459023371148</v>
      </c>
      <c r="G108">
        <f t="shared" si="10"/>
        <v>5.0566656358618248E-2</v>
      </c>
      <c r="H108">
        <f t="shared" si="11"/>
        <v>0.16598055547761825</v>
      </c>
      <c r="I108" s="11">
        <f t="shared" si="12"/>
        <v>1</v>
      </c>
      <c r="J108">
        <f t="shared" si="14"/>
        <v>0</v>
      </c>
      <c r="K108">
        <f t="shared" si="15"/>
        <v>0.115413899119</v>
      </c>
      <c r="L108" s="11">
        <f t="shared" si="13"/>
        <v>0.97780942569463281</v>
      </c>
      <c r="M108" s="11">
        <f t="shared" si="16"/>
        <v>2.6192227615856089E-3</v>
      </c>
      <c r="N108" s="11">
        <f t="shared" si="17"/>
        <v>0.11803312188058561</v>
      </c>
    </row>
    <row r="109" spans="1:14" x14ac:dyDescent="0.25">
      <c r="A109" s="8">
        <v>38732</v>
      </c>
      <c r="B109">
        <v>15</v>
      </c>
      <c r="C109">
        <v>0.10849122999999999</v>
      </c>
      <c r="D109" s="11">
        <v>0.373826198035</v>
      </c>
      <c r="E109">
        <v>2.1578261700699999E-2</v>
      </c>
      <c r="F109" s="11">
        <f t="shared" si="9"/>
        <v>0.73643938470487902</v>
      </c>
      <c r="G109">
        <f t="shared" si="10"/>
        <v>7.7225363674903354E-3</v>
      </c>
      <c r="H109">
        <f t="shared" si="11"/>
        <v>2.9300798068190335E-2</v>
      </c>
      <c r="I109" s="11">
        <f t="shared" si="12"/>
        <v>1</v>
      </c>
      <c r="J109">
        <f t="shared" si="14"/>
        <v>0</v>
      </c>
      <c r="K109">
        <f t="shared" si="15"/>
        <v>2.1578261700699999E-2</v>
      </c>
      <c r="L109" s="11">
        <f t="shared" si="13"/>
        <v>0.99005823851814367</v>
      </c>
      <c r="M109" s="11">
        <f t="shared" si="16"/>
        <v>2.1668011302297183E-4</v>
      </c>
      <c r="N109" s="11">
        <f t="shared" si="17"/>
        <v>2.1794941813722973E-2</v>
      </c>
    </row>
    <row r="110" spans="1:14" x14ac:dyDescent="0.25">
      <c r="A110" s="8">
        <v>38733</v>
      </c>
      <c r="B110">
        <v>16</v>
      </c>
      <c r="C110">
        <v>0.18340392</v>
      </c>
      <c r="D110" s="11">
        <v>0.36990911742900001</v>
      </c>
      <c r="E110">
        <v>3.6445196506199998E-2</v>
      </c>
      <c r="F110" s="11">
        <f t="shared" si="9"/>
        <v>0.7293126482503226</v>
      </c>
      <c r="G110">
        <f t="shared" si="10"/>
        <v>1.3526782717847251E-2</v>
      </c>
      <c r="H110">
        <f t="shared" si="11"/>
        <v>4.9971979224047253E-2</v>
      </c>
      <c r="I110" s="11">
        <f t="shared" si="12"/>
        <v>1</v>
      </c>
      <c r="J110">
        <f t="shared" si="14"/>
        <v>0</v>
      </c>
      <c r="K110">
        <f t="shared" si="15"/>
        <v>3.6445196506199998E-2</v>
      </c>
      <c r="L110" s="11">
        <f t="shared" si="13"/>
        <v>0.98828894092206288</v>
      </c>
      <c r="M110" s="11">
        <f t="shared" si="16"/>
        <v>4.3186949860323713E-4</v>
      </c>
      <c r="N110" s="11">
        <f t="shared" si="17"/>
        <v>3.6877066004803234E-2</v>
      </c>
    </row>
    <row r="111" spans="1:14" x14ac:dyDescent="0.25">
      <c r="A111" s="8">
        <v>38734</v>
      </c>
      <c r="B111">
        <v>17</v>
      </c>
      <c r="C111">
        <v>0.40896791999999998</v>
      </c>
      <c r="D111" s="11">
        <v>0.36608669860199999</v>
      </c>
      <c r="E111">
        <v>8.0788998620899999E-2</v>
      </c>
      <c r="F111" s="11">
        <f t="shared" si="9"/>
        <v>0.72235813943647875</v>
      </c>
      <c r="G111">
        <f t="shared" si="10"/>
        <v>3.1051644143815831E-2</v>
      </c>
      <c r="H111">
        <f t="shared" si="11"/>
        <v>0.11184064276471584</v>
      </c>
      <c r="I111" s="11">
        <f t="shared" si="12"/>
        <v>1</v>
      </c>
      <c r="J111">
        <f t="shared" si="14"/>
        <v>0</v>
      </c>
      <c r="K111">
        <f t="shared" si="15"/>
        <v>8.0788998620899999E-2</v>
      </c>
      <c r="L111" s="11">
        <f t="shared" si="13"/>
        <v>0.98641997022404393</v>
      </c>
      <c r="M111" s="11">
        <f t="shared" si="16"/>
        <v>1.1122210011546144E-3</v>
      </c>
      <c r="N111" s="11">
        <f t="shared" si="17"/>
        <v>8.1901219622054613E-2</v>
      </c>
    </row>
    <row r="112" spans="1:14" x14ac:dyDescent="0.25">
      <c r="A112" s="8">
        <v>38735</v>
      </c>
      <c r="B112">
        <v>18</v>
      </c>
      <c r="C112">
        <v>0.69589190999999995</v>
      </c>
      <c r="D112" s="11">
        <v>0.36233109688300003</v>
      </c>
      <c r="E112">
        <v>0.13412288063899999</v>
      </c>
      <c r="F112" s="11">
        <f t="shared" si="9"/>
        <v>0.71552519766893019</v>
      </c>
      <c r="G112">
        <f t="shared" si="10"/>
        <v>5.3323880252092969E-2</v>
      </c>
      <c r="H112">
        <f t="shared" si="11"/>
        <v>0.18744676089109297</v>
      </c>
      <c r="I112" s="11">
        <f t="shared" si="12"/>
        <v>1</v>
      </c>
      <c r="J112">
        <f t="shared" si="14"/>
        <v>0</v>
      </c>
      <c r="K112">
        <f t="shared" si="15"/>
        <v>0.13412288063899999</v>
      </c>
      <c r="L112" s="11">
        <f t="shared" si="13"/>
        <v>0.98444582505397882</v>
      </c>
      <c r="M112" s="11">
        <f t="shared" si="16"/>
        <v>2.1191321011584715E-3</v>
      </c>
      <c r="N112" s="11">
        <f t="shared" si="17"/>
        <v>0.13624201274015846</v>
      </c>
    </row>
    <row r="113" spans="1:14" x14ac:dyDescent="0.25">
      <c r="A113" s="8">
        <v>38736</v>
      </c>
      <c r="B113">
        <v>19</v>
      </c>
      <c r="C113">
        <v>0.69589190999999995</v>
      </c>
      <c r="D113" s="11">
        <v>0.35876060701099999</v>
      </c>
      <c r="E113">
        <v>0.13412288063899999</v>
      </c>
      <c r="F113" s="11">
        <f t="shared" si="9"/>
        <v>0.70902904839581338</v>
      </c>
      <c r="G113">
        <f t="shared" si="10"/>
        <v>5.5041274119475139E-2</v>
      </c>
      <c r="H113">
        <f t="shared" si="11"/>
        <v>0.18916415475847514</v>
      </c>
      <c r="I113" s="11">
        <f t="shared" si="12"/>
        <v>1</v>
      </c>
      <c r="J113">
        <f t="shared" si="14"/>
        <v>0</v>
      </c>
      <c r="K113">
        <f t="shared" si="15"/>
        <v>0.13412288063899999</v>
      </c>
      <c r="L113" s="11">
        <f t="shared" si="13"/>
        <v>0.98244149559672223</v>
      </c>
      <c r="M113" s="11">
        <f t="shared" si="16"/>
        <v>2.3970864431472187E-3</v>
      </c>
      <c r="N113" s="11">
        <f t="shared" si="17"/>
        <v>0.1365199670821472</v>
      </c>
    </row>
    <row r="114" spans="1:14" x14ac:dyDescent="0.25">
      <c r="A114" s="8">
        <v>38737</v>
      </c>
      <c r="B114">
        <v>20</v>
      </c>
      <c r="C114">
        <v>0.69589190999999995</v>
      </c>
      <c r="D114" s="11">
        <v>0.35518876390499998</v>
      </c>
      <c r="E114">
        <v>0.13412288063899999</v>
      </c>
      <c r="F114" s="11">
        <f t="shared" si="9"/>
        <v>0.70253043704875695</v>
      </c>
      <c r="G114">
        <f t="shared" si="10"/>
        <v>5.6791097696847703E-2</v>
      </c>
      <c r="H114">
        <f t="shared" si="11"/>
        <v>0.19091397833584769</v>
      </c>
      <c r="I114" s="11">
        <f t="shared" si="12"/>
        <v>1</v>
      </c>
      <c r="J114">
        <f t="shared" si="14"/>
        <v>0</v>
      </c>
      <c r="K114">
        <f t="shared" si="15"/>
        <v>0.13412288063899999</v>
      </c>
      <c r="L114" s="11">
        <f t="shared" si="13"/>
        <v>0.98031125119291784</v>
      </c>
      <c r="M114" s="11">
        <f t="shared" si="16"/>
        <v>2.6937482386029093E-3</v>
      </c>
      <c r="N114" s="11">
        <f t="shared" si="17"/>
        <v>0.1368166288776029</v>
      </c>
    </row>
    <row r="115" spans="1:14" x14ac:dyDescent="0.25">
      <c r="A115" s="8">
        <v>38738</v>
      </c>
      <c r="B115">
        <v>21</v>
      </c>
      <c r="C115">
        <v>0.55944313999999995</v>
      </c>
      <c r="D115" s="11">
        <v>0.35260601623299997</v>
      </c>
      <c r="E115">
        <v>0.10574604779000001</v>
      </c>
      <c r="F115" s="11">
        <f t="shared" si="9"/>
        <v>0.69783138593432015</v>
      </c>
      <c r="G115">
        <f t="shared" si="10"/>
        <v>4.5789193991103851E-2</v>
      </c>
      <c r="H115">
        <f t="shared" si="11"/>
        <v>0.15153524178110386</v>
      </c>
      <c r="I115" s="11">
        <f t="shared" si="12"/>
        <v>1</v>
      </c>
      <c r="J115">
        <f t="shared" si="14"/>
        <v>0</v>
      </c>
      <c r="K115">
        <f t="shared" si="15"/>
        <v>0.10574604779000001</v>
      </c>
      <c r="L115" s="11">
        <f t="shared" si="13"/>
        <v>0.97869243483378299</v>
      </c>
      <c r="M115" s="11">
        <f t="shared" si="16"/>
        <v>2.3022460623576815E-3</v>
      </c>
      <c r="N115" s="11">
        <f t="shared" si="17"/>
        <v>0.10804829385235769</v>
      </c>
    </row>
    <row r="116" spans="1:14" x14ac:dyDescent="0.25">
      <c r="A116" s="8">
        <v>38739</v>
      </c>
      <c r="B116">
        <v>22</v>
      </c>
      <c r="C116">
        <v>0.20208454000000001</v>
      </c>
      <c r="D116" s="11">
        <v>0.35165256278899998</v>
      </c>
      <c r="E116">
        <v>3.7779667139200002E-2</v>
      </c>
      <c r="F116" s="11">
        <f t="shared" si="9"/>
        <v>0.69609667273830655</v>
      </c>
      <c r="G116">
        <f t="shared" si="10"/>
        <v>1.6493925335509391E-2</v>
      </c>
      <c r="H116">
        <f t="shared" si="11"/>
        <v>5.4273592474709392E-2</v>
      </c>
      <c r="I116" s="11">
        <f t="shared" si="12"/>
        <v>1</v>
      </c>
      <c r="J116">
        <f t="shared" si="14"/>
        <v>0</v>
      </c>
      <c r="K116">
        <f t="shared" si="15"/>
        <v>3.7779667139200002E-2</v>
      </c>
      <c r="L116" s="11">
        <f t="shared" si="13"/>
        <v>0.97807810599959943</v>
      </c>
      <c r="M116" s="11">
        <f t="shared" si="16"/>
        <v>8.4676454090497843E-4</v>
      </c>
      <c r="N116" s="11">
        <f t="shared" si="17"/>
        <v>3.8626431680104982E-2</v>
      </c>
    </row>
    <row r="117" spans="1:14" x14ac:dyDescent="0.25">
      <c r="A117" s="8">
        <v>38740</v>
      </c>
      <c r="B117">
        <v>23</v>
      </c>
      <c r="C117">
        <v>0.64560026999999998</v>
      </c>
      <c r="D117" s="11">
        <v>0.34936509645699998</v>
      </c>
      <c r="E117">
        <v>0.120066885097</v>
      </c>
      <c r="F117" s="11">
        <f t="shared" si="9"/>
        <v>0.69193485649386577</v>
      </c>
      <c r="G117">
        <f t="shared" si="10"/>
        <v>5.3456509439584438E-2</v>
      </c>
      <c r="H117">
        <f t="shared" si="11"/>
        <v>0.17352339453658444</v>
      </c>
      <c r="I117" s="11">
        <f t="shared" si="12"/>
        <v>0.99999693641599252</v>
      </c>
      <c r="J117">
        <f t="shared" si="14"/>
        <v>3.6783611589780652E-7</v>
      </c>
      <c r="K117">
        <f t="shared" si="15"/>
        <v>0.1200672529331159</v>
      </c>
      <c r="L117" s="11">
        <f t="shared" si="13"/>
        <v>0.97656732786119782</v>
      </c>
      <c r="M117" s="11">
        <f t="shared" si="16"/>
        <v>2.8809974212091753E-3</v>
      </c>
      <c r="N117" s="11">
        <f t="shared" si="17"/>
        <v>0.12294788251820918</v>
      </c>
    </row>
    <row r="118" spans="1:14" x14ac:dyDescent="0.25">
      <c r="A118" s="8">
        <v>38741</v>
      </c>
      <c r="B118">
        <v>24</v>
      </c>
      <c r="C118">
        <v>0.63568382999999995</v>
      </c>
      <c r="D118" s="11">
        <v>0.34800705437200002</v>
      </c>
      <c r="E118">
        <v>0.113926212325</v>
      </c>
      <c r="F118" s="11">
        <f t="shared" si="9"/>
        <v>0.68946403472441686</v>
      </c>
      <c r="G118">
        <f t="shared" si="10"/>
        <v>5.13125914228083E-2</v>
      </c>
      <c r="H118">
        <f t="shared" si="11"/>
        <v>0.1652388037478083</v>
      </c>
      <c r="I118" s="11">
        <f t="shared" si="12"/>
        <v>0.99996981359511228</v>
      </c>
      <c r="J118">
        <f t="shared" si="14"/>
        <v>3.4391265874445134E-6</v>
      </c>
      <c r="K118">
        <f t="shared" si="15"/>
        <v>0.11392965145158744</v>
      </c>
      <c r="L118" s="11">
        <f t="shared" si="13"/>
        <v>0.97564566117467089</v>
      </c>
      <c r="M118" s="11">
        <f t="shared" si="16"/>
        <v>2.8438578537917612E-3</v>
      </c>
      <c r="N118" s="11">
        <f t="shared" si="17"/>
        <v>0.11677007017879176</v>
      </c>
    </row>
    <row r="119" spans="1:14" x14ac:dyDescent="0.25">
      <c r="A119" s="8">
        <v>38742</v>
      </c>
      <c r="B119">
        <v>25</v>
      </c>
      <c r="C119">
        <v>0.63568382999999995</v>
      </c>
      <c r="D119" s="11">
        <v>0.346519497979</v>
      </c>
      <c r="E119">
        <v>0.113926212325</v>
      </c>
      <c r="F119" s="11">
        <f t="shared" si="9"/>
        <v>0.68675757462299258</v>
      </c>
      <c r="G119">
        <f t="shared" si="10"/>
        <v>5.1963785157068919E-2</v>
      </c>
      <c r="H119">
        <f t="shared" si="11"/>
        <v>0.16588999748206892</v>
      </c>
      <c r="I119" s="11">
        <f t="shared" si="12"/>
        <v>0.99990792994165778</v>
      </c>
      <c r="J119">
        <f t="shared" si="14"/>
        <v>1.0490158845000138E-5</v>
      </c>
      <c r="K119">
        <f t="shared" si="15"/>
        <v>0.11393670248384499</v>
      </c>
      <c r="L119" s="11">
        <f t="shared" si="13"/>
        <v>0.97461486798655883</v>
      </c>
      <c r="M119" s="11">
        <f t="shared" si="16"/>
        <v>2.9673587328254637E-3</v>
      </c>
      <c r="N119" s="11">
        <f t="shared" si="17"/>
        <v>0.11689357105782547</v>
      </c>
    </row>
    <row r="120" spans="1:14" x14ac:dyDescent="0.25">
      <c r="A120" s="8">
        <v>38743</v>
      </c>
      <c r="B120">
        <v>26</v>
      </c>
      <c r="C120">
        <v>0.42418109999999998</v>
      </c>
      <c r="D120" s="11">
        <v>0.345508268003</v>
      </c>
      <c r="E120">
        <v>8.38587595992E-2</v>
      </c>
      <c r="F120" s="11">
        <f t="shared" si="9"/>
        <v>0.68491774280465822</v>
      </c>
      <c r="G120">
        <f t="shared" si="10"/>
        <v>3.8577489833919017E-2</v>
      </c>
      <c r="H120">
        <f t="shared" si="11"/>
        <v>0.12243624943311901</v>
      </c>
      <c r="I120" s="11">
        <f t="shared" si="12"/>
        <v>0.99984665263533634</v>
      </c>
      <c r="J120">
        <f t="shared" si="14"/>
        <v>1.286149206441539E-5</v>
      </c>
      <c r="K120">
        <f t="shared" si="15"/>
        <v>8.387162109126442E-2</v>
      </c>
      <c r="L120" s="11">
        <f t="shared" si="13"/>
        <v>0.97390143344095115</v>
      </c>
      <c r="M120" s="11">
        <f t="shared" si="16"/>
        <v>2.2472432463995357E-3</v>
      </c>
      <c r="N120" s="11">
        <f t="shared" si="17"/>
        <v>8.6106002845599536E-2</v>
      </c>
    </row>
    <row r="121" spans="1:14" x14ac:dyDescent="0.25">
      <c r="A121" s="8">
        <v>38744</v>
      </c>
      <c r="B121">
        <v>27</v>
      </c>
      <c r="C121">
        <v>0.16194307999999999</v>
      </c>
      <c r="D121" s="11">
        <v>0.345178480377</v>
      </c>
      <c r="E121">
        <v>3.1278691206500002E-2</v>
      </c>
      <c r="F121" s="11">
        <f t="shared" si="9"/>
        <v>0.68431772719791373</v>
      </c>
      <c r="G121">
        <f t="shared" si="10"/>
        <v>1.4429157594344801E-2</v>
      </c>
      <c r="H121">
        <f t="shared" si="11"/>
        <v>4.5707848800844803E-2</v>
      </c>
      <c r="I121" s="11">
        <f t="shared" si="12"/>
        <v>0.99982330597680191</v>
      </c>
      <c r="J121">
        <f t="shared" si="14"/>
        <v>5.5277345072996595E-6</v>
      </c>
      <c r="K121">
        <f t="shared" si="15"/>
        <v>3.1284218941007302E-2</v>
      </c>
      <c r="L121" s="11">
        <f t="shared" si="13"/>
        <v>0.97366653532182046</v>
      </c>
      <c r="M121" s="11">
        <f t="shared" si="16"/>
        <v>8.4595318847412984E-4</v>
      </c>
      <c r="N121" s="11">
        <f t="shared" si="17"/>
        <v>3.2124644394974131E-2</v>
      </c>
    </row>
    <row r="122" spans="1:14" x14ac:dyDescent="0.25">
      <c r="A122" s="8">
        <v>38745</v>
      </c>
      <c r="B122">
        <v>28</v>
      </c>
      <c r="C122">
        <v>0.51467755999999998</v>
      </c>
      <c r="D122" s="11">
        <v>0.34418792356299999</v>
      </c>
      <c r="E122">
        <v>0.100414928653</v>
      </c>
      <c r="F122" s="11">
        <f t="shared" si="9"/>
        <v>0.6825155081305222</v>
      </c>
      <c r="G122">
        <f t="shared" si="10"/>
        <v>4.670982888994063E-2</v>
      </c>
      <c r="H122">
        <f t="shared" si="11"/>
        <v>0.14712475754294063</v>
      </c>
      <c r="I122" s="11">
        <f t="shared" si="12"/>
        <v>0.99974323553398492</v>
      </c>
      <c r="J122">
        <f t="shared" si="14"/>
        <v>2.5789607390309259E-5</v>
      </c>
      <c r="K122">
        <f t="shared" si="15"/>
        <v>0.1004407182603903</v>
      </c>
      <c r="L122" s="11">
        <f t="shared" si="13"/>
        <v>0.97295438653937671</v>
      </c>
      <c r="M122" s="11">
        <f t="shared" si="16"/>
        <v>2.7912750932596727E-3</v>
      </c>
      <c r="N122" s="11">
        <f t="shared" si="17"/>
        <v>0.10320620374625968</v>
      </c>
    </row>
    <row r="123" spans="1:14" x14ac:dyDescent="0.25">
      <c r="A123" s="8">
        <v>38746</v>
      </c>
      <c r="B123">
        <v>29</v>
      </c>
      <c r="C123">
        <v>0.16516221</v>
      </c>
      <c r="D123" s="11">
        <v>0.40939232813799997</v>
      </c>
      <c r="E123">
        <v>3.2849604204299998E-2</v>
      </c>
      <c r="F123" s="11">
        <f t="shared" si="9"/>
        <v>0.80114840181427716</v>
      </c>
      <c r="G123">
        <f t="shared" si="10"/>
        <v>8.1535409432268897E-3</v>
      </c>
      <c r="H123">
        <f t="shared" si="11"/>
        <v>4.1003145147526884E-2</v>
      </c>
      <c r="I123" s="11">
        <f t="shared" si="12"/>
        <v>1</v>
      </c>
      <c r="J123">
        <f t="shared" si="14"/>
        <v>0</v>
      </c>
      <c r="K123">
        <f t="shared" si="15"/>
        <v>3.2849604204299998E-2</v>
      </c>
      <c r="L123" s="11">
        <f t="shared" si="13"/>
        <v>0.99947790063816067</v>
      </c>
      <c r="M123" s="11">
        <f t="shared" si="16"/>
        <v>1.7159716468755641E-5</v>
      </c>
      <c r="N123" s="11">
        <f t="shared" si="17"/>
        <v>3.2866763920768753E-2</v>
      </c>
    </row>
    <row r="124" spans="1:14" x14ac:dyDescent="0.25">
      <c r="A124" s="8">
        <v>38747</v>
      </c>
      <c r="B124">
        <v>30</v>
      </c>
      <c r="C124">
        <v>0.43615155999999999</v>
      </c>
      <c r="D124" s="11">
        <v>0.40387433378600002</v>
      </c>
      <c r="E124">
        <v>8.5483235776300001E-2</v>
      </c>
      <c r="F124" s="11">
        <f t="shared" si="9"/>
        <v>0.79110896289024846</v>
      </c>
      <c r="G124">
        <f t="shared" si="10"/>
        <v>2.2571709605679197E-2</v>
      </c>
      <c r="H124">
        <f t="shared" si="11"/>
        <v>0.1080549453819792</v>
      </c>
      <c r="I124" s="11">
        <f t="shared" si="12"/>
        <v>1</v>
      </c>
      <c r="J124">
        <f t="shared" si="14"/>
        <v>0</v>
      </c>
      <c r="K124">
        <f t="shared" si="15"/>
        <v>8.5483235776300001E-2</v>
      </c>
      <c r="L124" s="11">
        <f t="shared" si="13"/>
        <v>0.99879300641298174</v>
      </c>
      <c r="M124" s="11">
        <f t="shared" si="16"/>
        <v>1.0330240271716003E-4</v>
      </c>
      <c r="N124" s="11">
        <f t="shared" si="17"/>
        <v>8.5586538179017166E-2</v>
      </c>
    </row>
    <row r="125" spans="1:14" x14ac:dyDescent="0.25">
      <c r="A125" s="8">
        <v>38748</v>
      </c>
      <c r="B125">
        <v>31</v>
      </c>
      <c r="C125">
        <v>0.81857407000000004</v>
      </c>
      <c r="D125" s="11">
        <v>0.393436960063</v>
      </c>
      <c r="E125">
        <v>0.161291875645</v>
      </c>
      <c r="F125" s="11">
        <f t="shared" si="9"/>
        <v>0.7721192051386222</v>
      </c>
      <c r="G125">
        <f t="shared" si="10"/>
        <v>4.7603168762090628E-2</v>
      </c>
      <c r="H125">
        <f t="shared" si="11"/>
        <v>0.20889504440709061</v>
      </c>
      <c r="I125" s="11">
        <f t="shared" si="12"/>
        <v>1</v>
      </c>
      <c r="J125">
        <f t="shared" si="14"/>
        <v>0</v>
      </c>
      <c r="K125">
        <f t="shared" si="15"/>
        <v>0.161291875645</v>
      </c>
      <c r="L125" s="11">
        <f t="shared" si="13"/>
        <v>0.99672131813197684</v>
      </c>
      <c r="M125" s="11">
        <f t="shared" si="16"/>
        <v>5.3056429968592069E-4</v>
      </c>
      <c r="N125" s="11">
        <f t="shared" si="17"/>
        <v>0.16182243994468593</v>
      </c>
    </row>
    <row r="126" spans="1:14" x14ac:dyDescent="0.25">
      <c r="A126" s="8">
        <v>38749</v>
      </c>
      <c r="B126">
        <v>32</v>
      </c>
      <c r="C126">
        <v>0.99577040999999999</v>
      </c>
      <c r="D126" s="11">
        <v>0.38368040018999999</v>
      </c>
      <c r="E126">
        <v>0.18784202305600001</v>
      </c>
      <c r="F126" s="11">
        <f t="shared" si="9"/>
        <v>0.75436812010568599</v>
      </c>
      <c r="G126">
        <f t="shared" si="10"/>
        <v>6.1163758139636377E-2</v>
      </c>
      <c r="H126">
        <f t="shared" si="11"/>
        <v>0.24900578119563638</v>
      </c>
      <c r="I126" s="11">
        <f t="shared" si="12"/>
        <v>1</v>
      </c>
      <c r="J126">
        <f t="shared" si="14"/>
        <v>0</v>
      </c>
      <c r="K126">
        <f t="shared" si="15"/>
        <v>0.18784202305600001</v>
      </c>
      <c r="L126" s="11">
        <f t="shared" si="13"/>
        <v>0.9938612321626541</v>
      </c>
      <c r="M126" s="11">
        <f t="shared" si="16"/>
        <v>1.1602410198946736E-3</v>
      </c>
      <c r="N126" s="11">
        <f t="shared" si="17"/>
        <v>0.18900226407589468</v>
      </c>
    </row>
    <row r="127" spans="1:14" x14ac:dyDescent="0.25">
      <c r="A127" s="8">
        <v>38750</v>
      </c>
      <c r="B127">
        <v>33</v>
      </c>
      <c r="C127">
        <v>0.78677441000000004</v>
      </c>
      <c r="D127" s="11">
        <v>0.37671584949199999</v>
      </c>
      <c r="E127">
        <v>0.15445348833399999</v>
      </c>
      <c r="F127" s="11">
        <f t="shared" si="9"/>
        <v>0.74169681656574471</v>
      </c>
      <c r="G127">
        <f t="shared" si="10"/>
        <v>5.3789940630898488E-2</v>
      </c>
      <c r="H127">
        <f t="shared" si="11"/>
        <v>0.20824342896489847</v>
      </c>
      <c r="I127" s="11">
        <f t="shared" si="12"/>
        <v>1</v>
      </c>
      <c r="J127">
        <f t="shared" si="14"/>
        <v>0</v>
      </c>
      <c r="K127">
        <f t="shared" si="15"/>
        <v>0.15445348833399999</v>
      </c>
      <c r="L127" s="11">
        <f t="shared" si="13"/>
        <v>0.99126924723591581</v>
      </c>
      <c r="M127" s="11">
        <f t="shared" si="16"/>
        <v>1.3603722943637017E-3</v>
      </c>
      <c r="N127" s="11">
        <f t="shared" si="17"/>
        <v>0.15581386062836369</v>
      </c>
    </row>
    <row r="128" spans="1:14" x14ac:dyDescent="0.25">
      <c r="A128" s="8">
        <v>38751</v>
      </c>
      <c r="B128">
        <v>34</v>
      </c>
      <c r="C128">
        <v>0.62244169999999999</v>
      </c>
      <c r="D128" s="11">
        <v>0.40790263913399999</v>
      </c>
      <c r="E128">
        <v>0.122675894952</v>
      </c>
      <c r="F128" s="11">
        <f t="shared" si="9"/>
        <v>0.79843806164039954</v>
      </c>
      <c r="G128">
        <f t="shared" si="10"/>
        <v>3.0968953466124091E-2</v>
      </c>
      <c r="H128">
        <f t="shared" si="11"/>
        <v>0.15364484841812409</v>
      </c>
      <c r="I128" s="11">
        <f t="shared" si="12"/>
        <v>1</v>
      </c>
      <c r="J128">
        <f t="shared" si="14"/>
        <v>0</v>
      </c>
      <c r="K128">
        <f t="shared" si="15"/>
        <v>0.122675894952</v>
      </c>
      <c r="L128" s="11">
        <f t="shared" si="13"/>
        <v>0.99932090555606279</v>
      </c>
      <c r="M128" s="11">
        <f t="shared" si="16"/>
        <v>8.3365131464523592E-5</v>
      </c>
      <c r="N128" s="11">
        <f t="shared" si="17"/>
        <v>0.12275926008346452</v>
      </c>
    </row>
    <row r="129" spans="1:14" x14ac:dyDescent="0.25">
      <c r="A129" s="8">
        <v>38752</v>
      </c>
      <c r="B129">
        <v>35</v>
      </c>
      <c r="C129">
        <v>0.39567206999999999</v>
      </c>
      <c r="D129" s="11">
        <v>0.402673422881</v>
      </c>
      <c r="E129">
        <v>7.7864737129899997E-2</v>
      </c>
      <c r="F129" s="11">
        <f t="shared" si="9"/>
        <v>0.78892402558969132</v>
      </c>
      <c r="G129">
        <f t="shared" si="10"/>
        <v>2.0832646400407634E-2</v>
      </c>
      <c r="H129">
        <f t="shared" si="11"/>
        <v>9.8697383530307631E-2</v>
      </c>
      <c r="I129" s="11">
        <f t="shared" si="12"/>
        <v>1</v>
      </c>
      <c r="J129">
        <f t="shared" si="14"/>
        <v>0</v>
      </c>
      <c r="K129">
        <f t="shared" si="15"/>
        <v>7.7864737129899997E-2</v>
      </c>
      <c r="L129" s="11">
        <f t="shared" si="13"/>
        <v>0.99860640087470243</v>
      </c>
      <c r="M129" s="11">
        <f t="shared" si="16"/>
        <v>1.0866366314165712E-4</v>
      </c>
      <c r="N129" s="11">
        <f t="shared" si="17"/>
        <v>7.7973400793041658E-2</v>
      </c>
    </row>
    <row r="130" spans="1:14" x14ac:dyDescent="0.25">
      <c r="A130" s="8">
        <v>38753</v>
      </c>
      <c r="B130">
        <v>36</v>
      </c>
      <c r="C130">
        <v>0.49894274</v>
      </c>
      <c r="D130" s="11">
        <v>0.39381266922800001</v>
      </c>
      <c r="E130">
        <v>9.8192111934100004E-2</v>
      </c>
      <c r="F130" s="11">
        <f t="shared" si="9"/>
        <v>0.77280277039342316</v>
      </c>
      <c r="G130">
        <f t="shared" si="10"/>
        <v>2.8867618822444461E-2</v>
      </c>
      <c r="H130">
        <f t="shared" si="11"/>
        <v>0.12705973075654448</v>
      </c>
      <c r="I130" s="11">
        <f t="shared" si="12"/>
        <v>1</v>
      </c>
      <c r="J130">
        <f t="shared" si="14"/>
        <v>0</v>
      </c>
      <c r="K130">
        <f t="shared" si="15"/>
        <v>9.8192111934100004E-2</v>
      </c>
      <c r="L130" s="11">
        <f t="shared" si="13"/>
        <v>0.99681356491912387</v>
      </c>
      <c r="M130" s="11">
        <f t="shared" si="16"/>
        <v>3.1388295780016126E-4</v>
      </c>
      <c r="N130" s="11">
        <f t="shared" si="17"/>
        <v>9.8505994891900164E-2</v>
      </c>
    </row>
    <row r="131" spans="1:14" x14ac:dyDescent="0.25">
      <c r="A131" s="8">
        <v>38754</v>
      </c>
      <c r="B131">
        <v>37</v>
      </c>
      <c r="C131">
        <v>0.94816876000000005</v>
      </c>
      <c r="D131" s="11">
        <v>0.38468310187999999</v>
      </c>
      <c r="E131">
        <v>0.18054295552999999</v>
      </c>
      <c r="F131" s="11">
        <f t="shared" ref="F131:F194" si="18">IF(D131&gt;WP,1.8194*D131 + 0.0563,kTumin)</f>
        <v>0.756192435560472</v>
      </c>
      <c r="G131">
        <f t="shared" ref="G131:G194" si="19">E131*(F131^(-1)-1)</f>
        <v>5.8209704560001858E-2</v>
      </c>
      <c r="H131">
        <f t="shared" ref="H131:H194" si="20">E131+G131</f>
        <v>0.23875266009000184</v>
      </c>
      <c r="I131" s="11">
        <f t="shared" ref="I131:I194" si="21">IF(D131&gt;=WP,IF(D131&lt;=FC,kTumin+(kTumax-kTumin)*(1-(ABS(D131-FC)/(FC-WP))^n)^(1/n),kTumax),kTumin)</f>
        <v>1</v>
      </c>
      <c r="J131">
        <f t="shared" si="14"/>
        <v>0</v>
      </c>
      <c r="K131">
        <f t="shared" si="15"/>
        <v>0.18054295552999999</v>
      </c>
      <c r="L131" s="11">
        <f t="shared" ref="L131:L194" si="22">IF(D131&gt;=WP,IF(D131&lt;=POR,kTumin+(kTumax-kTumin)*(1-(ABS(D131-POR)/(POR-WP))^n)^(1/n),kTumax),kTumin)</f>
        <v>0.99419653564919774</v>
      </c>
      <c r="M131" s="11">
        <f t="shared" si="16"/>
        <v>1.053890824033741E-3</v>
      </c>
      <c r="N131" s="11">
        <f t="shared" si="17"/>
        <v>0.18159684635403373</v>
      </c>
    </row>
    <row r="132" spans="1:14" x14ac:dyDescent="0.25">
      <c r="A132" s="8">
        <v>38755</v>
      </c>
      <c r="B132">
        <v>38</v>
      </c>
      <c r="C132">
        <v>0.94816876000000005</v>
      </c>
      <c r="D132" s="11">
        <v>0.37681622196199999</v>
      </c>
      <c r="E132">
        <v>0.18054295552999999</v>
      </c>
      <c r="F132" s="11">
        <f t="shared" si="18"/>
        <v>0.74187943423766278</v>
      </c>
      <c r="G132">
        <f t="shared" si="19"/>
        <v>6.2815934335334431E-2</v>
      </c>
      <c r="H132">
        <f t="shared" si="20"/>
        <v>0.24335888986533444</v>
      </c>
      <c r="I132" s="11">
        <f t="shared" si="21"/>
        <v>1</v>
      </c>
      <c r="J132">
        <f t="shared" ref="J132:J195" si="23">E132*(I132^(-1)-1)</f>
        <v>0</v>
      </c>
      <c r="K132">
        <f t="shared" ref="K132:K195" si="24">E132+J132</f>
        <v>0.18054295552999999</v>
      </c>
      <c r="L132" s="11">
        <f t="shared" si="22"/>
        <v>0.99130987881319421</v>
      </c>
      <c r="M132" s="11">
        <f t="shared" ref="M132:M195" si="25">E132*(L132^(-1)-1)</f>
        <v>1.5826939653402316E-3</v>
      </c>
      <c r="N132" s="11">
        <f t="shared" ref="N132:N195" si="26">E132+M132</f>
        <v>0.18212564949534021</v>
      </c>
    </row>
    <row r="133" spans="1:14" x14ac:dyDescent="0.25">
      <c r="A133" s="8">
        <v>38756</v>
      </c>
      <c r="B133">
        <v>39</v>
      </c>
      <c r="C133">
        <v>0.94816876000000005</v>
      </c>
      <c r="D133" s="11">
        <v>0.36957131458699999</v>
      </c>
      <c r="E133">
        <v>0.18054295552999999</v>
      </c>
      <c r="F133" s="11">
        <f t="shared" si="18"/>
        <v>0.72869804975958774</v>
      </c>
      <c r="G133">
        <f t="shared" si="19"/>
        <v>6.7218041757648533E-2</v>
      </c>
      <c r="H133">
        <f t="shared" si="20"/>
        <v>0.24776099728764853</v>
      </c>
      <c r="I133" s="11">
        <f t="shared" si="21"/>
        <v>1</v>
      </c>
      <c r="J133">
        <f t="shared" si="23"/>
        <v>0</v>
      </c>
      <c r="K133">
        <f t="shared" si="24"/>
        <v>0.18054295552999999</v>
      </c>
      <c r="L133" s="11">
        <f t="shared" si="22"/>
        <v>0.98812945164658206</v>
      </c>
      <c r="M133" s="11">
        <f t="shared" si="25"/>
        <v>2.1688897946686939E-3</v>
      </c>
      <c r="N133" s="11">
        <f t="shared" si="26"/>
        <v>0.18271184532466869</v>
      </c>
    </row>
    <row r="134" spans="1:14" x14ac:dyDescent="0.25">
      <c r="A134" s="8">
        <v>38757</v>
      </c>
      <c r="B134">
        <v>40</v>
      </c>
      <c r="C134">
        <v>0.46438277</v>
      </c>
      <c r="D134" s="11">
        <v>0.36557102077699999</v>
      </c>
      <c r="E134">
        <v>8.6001350338700003E-2</v>
      </c>
      <c r="F134" s="11">
        <f t="shared" si="18"/>
        <v>0.72141991520167381</v>
      </c>
      <c r="G134">
        <f t="shared" si="19"/>
        <v>3.3209872593312095E-2</v>
      </c>
      <c r="H134">
        <f t="shared" si="20"/>
        <v>0.1192112229320121</v>
      </c>
      <c r="I134" s="11">
        <f t="shared" si="21"/>
        <v>1</v>
      </c>
      <c r="J134">
        <f t="shared" si="23"/>
        <v>0</v>
      </c>
      <c r="K134">
        <f t="shared" si="24"/>
        <v>8.6001350338700003E-2</v>
      </c>
      <c r="L134" s="11">
        <f t="shared" si="22"/>
        <v>0.98615701366834208</v>
      </c>
      <c r="M134" s="11">
        <f t="shared" si="25"/>
        <v>1.2072271461257714E-3</v>
      </c>
      <c r="N134" s="11">
        <f t="shared" si="26"/>
        <v>8.7208577484825772E-2</v>
      </c>
    </row>
    <row r="135" spans="1:14" x14ac:dyDescent="0.25">
      <c r="A135" s="8">
        <v>38758</v>
      </c>
      <c r="B135">
        <v>41</v>
      </c>
      <c r="C135">
        <v>1.1839919999999999</v>
      </c>
      <c r="D135" s="11">
        <v>0.360141984892</v>
      </c>
      <c r="E135">
        <v>0.21364236025</v>
      </c>
      <c r="F135" s="11">
        <f t="shared" si="18"/>
        <v>0.71154232731250477</v>
      </c>
      <c r="G135">
        <f t="shared" si="19"/>
        <v>8.6610136403188806E-2</v>
      </c>
      <c r="H135">
        <f t="shared" si="20"/>
        <v>0.30025249665318882</v>
      </c>
      <c r="I135" s="11">
        <f t="shared" si="21"/>
        <v>1</v>
      </c>
      <c r="J135">
        <f t="shared" si="23"/>
        <v>0</v>
      </c>
      <c r="K135">
        <f t="shared" si="24"/>
        <v>0.21364236025</v>
      </c>
      <c r="L135" s="11">
        <f t="shared" si="22"/>
        <v>0.98323173561555266</v>
      </c>
      <c r="M135" s="11">
        <f t="shared" si="25"/>
        <v>3.6435068668187048E-3</v>
      </c>
      <c r="N135" s="11">
        <f t="shared" si="26"/>
        <v>0.21728586711681869</v>
      </c>
    </row>
    <row r="136" spans="1:14" x14ac:dyDescent="0.25">
      <c r="A136" s="8">
        <v>38759</v>
      </c>
      <c r="B136">
        <v>42</v>
      </c>
      <c r="C136">
        <v>1.1662520700000001</v>
      </c>
      <c r="D136" s="11">
        <v>0.35492047079</v>
      </c>
      <c r="E136">
        <v>0.19820727972800001</v>
      </c>
      <c r="F136" s="11">
        <f t="shared" si="18"/>
        <v>0.70204230455532601</v>
      </c>
      <c r="G136">
        <f t="shared" si="19"/>
        <v>8.4122258594543989E-2</v>
      </c>
      <c r="H136">
        <f t="shared" si="20"/>
        <v>0.28232953832254398</v>
      </c>
      <c r="I136" s="11">
        <f t="shared" si="21"/>
        <v>1</v>
      </c>
      <c r="J136">
        <f t="shared" si="23"/>
        <v>0</v>
      </c>
      <c r="K136">
        <f t="shared" si="24"/>
        <v>0.19820727972800001</v>
      </c>
      <c r="L136" s="11">
        <f t="shared" si="22"/>
        <v>0.9801461632622227</v>
      </c>
      <c r="M136" s="11">
        <f t="shared" si="25"/>
        <v>4.0148858603508905E-3</v>
      </c>
      <c r="N136" s="11">
        <f t="shared" si="26"/>
        <v>0.20222216558835091</v>
      </c>
    </row>
    <row r="137" spans="1:14" x14ac:dyDescent="0.25">
      <c r="A137" s="8">
        <v>38760</v>
      </c>
      <c r="B137">
        <v>43</v>
      </c>
      <c r="C137">
        <v>1.1662520700000001</v>
      </c>
      <c r="D137" s="11">
        <v>0.35089489865500001</v>
      </c>
      <c r="E137">
        <v>0.19820727972800001</v>
      </c>
      <c r="F137" s="11">
        <f t="shared" si="18"/>
        <v>0.69471817861290697</v>
      </c>
      <c r="G137">
        <f t="shared" si="19"/>
        <v>8.7098741950813699E-2</v>
      </c>
      <c r="H137">
        <f t="shared" si="20"/>
        <v>0.28530602167881369</v>
      </c>
      <c r="I137" s="11">
        <f t="shared" si="21"/>
        <v>1</v>
      </c>
      <c r="J137">
        <f t="shared" si="23"/>
        <v>0</v>
      </c>
      <c r="K137">
        <f t="shared" si="24"/>
        <v>0.19820727972800001</v>
      </c>
      <c r="L137" s="11">
        <f t="shared" si="22"/>
        <v>0.9775834788268164</v>
      </c>
      <c r="M137" s="11">
        <f t="shared" si="25"/>
        <v>4.5450007891233556E-3</v>
      </c>
      <c r="N137" s="11">
        <f t="shared" si="26"/>
        <v>0.20275228051712335</v>
      </c>
    </row>
    <row r="138" spans="1:14" x14ac:dyDescent="0.25">
      <c r="A138" s="8">
        <v>38761</v>
      </c>
      <c r="B138">
        <v>44</v>
      </c>
      <c r="C138">
        <v>0.78301127000000004</v>
      </c>
      <c r="D138" s="11">
        <v>0.34826009725399998</v>
      </c>
      <c r="E138">
        <v>0.12816423212899999</v>
      </c>
      <c r="F138" s="11">
        <f t="shared" si="18"/>
        <v>0.68992442094392759</v>
      </c>
      <c r="G138">
        <f t="shared" si="19"/>
        <v>5.7601379637069565E-2</v>
      </c>
      <c r="H138">
        <f t="shared" si="20"/>
        <v>0.18576561176606957</v>
      </c>
      <c r="I138" s="11">
        <f t="shared" si="21"/>
        <v>0.99997699253350014</v>
      </c>
      <c r="J138">
        <f t="shared" si="23"/>
        <v>2.9488021216652516E-6</v>
      </c>
      <c r="K138">
        <f t="shared" si="24"/>
        <v>0.12816718093112167</v>
      </c>
      <c r="L138" s="11">
        <f t="shared" si="22"/>
        <v>0.97581879504290014</v>
      </c>
      <c r="M138" s="11">
        <f t="shared" si="25"/>
        <v>3.1759642066992899E-3</v>
      </c>
      <c r="N138" s="11">
        <f t="shared" si="26"/>
        <v>0.13134019633569929</v>
      </c>
    </row>
    <row r="139" spans="1:14" x14ac:dyDescent="0.25">
      <c r="A139" s="8">
        <v>38762</v>
      </c>
      <c r="B139">
        <v>45</v>
      </c>
      <c r="C139">
        <v>1.0837432899999999</v>
      </c>
      <c r="D139" s="11">
        <v>0.34497299320699998</v>
      </c>
      <c r="E139">
        <v>0.16945089604399999</v>
      </c>
      <c r="F139" s="11">
        <f t="shared" si="18"/>
        <v>0.68394386384081574</v>
      </c>
      <c r="G139">
        <f t="shared" si="19"/>
        <v>7.8304665490563002E-2</v>
      </c>
      <c r="H139">
        <f t="shared" si="20"/>
        <v>0.24775556153456299</v>
      </c>
      <c r="I139" s="11">
        <f t="shared" si="21"/>
        <v>0.99980792252277684</v>
      </c>
      <c r="J139">
        <f t="shared" si="23"/>
        <v>3.2553953506612586E-5</v>
      </c>
      <c r="K139">
        <f t="shared" si="24"/>
        <v>0.16948344999750661</v>
      </c>
      <c r="L139" s="11">
        <f t="shared" si="22"/>
        <v>0.97351961773809093</v>
      </c>
      <c r="M139" s="11">
        <f t="shared" si="25"/>
        <v>4.6091772781052514E-3</v>
      </c>
      <c r="N139" s="11">
        <f t="shared" si="26"/>
        <v>0.17406007332210524</v>
      </c>
    </row>
    <row r="140" spans="1:14" x14ac:dyDescent="0.25">
      <c r="A140" s="8">
        <v>38763</v>
      </c>
      <c r="B140">
        <v>46</v>
      </c>
      <c r="C140">
        <v>0.74053533999999999</v>
      </c>
      <c r="D140" s="11">
        <v>0.34280611760899998</v>
      </c>
      <c r="E140">
        <v>0.11564346742000001</v>
      </c>
      <c r="F140" s="11">
        <f t="shared" si="18"/>
        <v>0.68000145037781456</v>
      </c>
      <c r="G140">
        <f t="shared" si="19"/>
        <v>5.4420092526449394E-2</v>
      </c>
      <c r="H140">
        <f t="shared" si="20"/>
        <v>0.17006355994644939</v>
      </c>
      <c r="I140" s="11">
        <f t="shared" si="21"/>
        <v>0.99960660377375543</v>
      </c>
      <c r="J140">
        <f t="shared" si="23"/>
        <v>4.5511607767603909E-5</v>
      </c>
      <c r="K140">
        <f t="shared" si="24"/>
        <v>0.11568897902776761</v>
      </c>
      <c r="L140" s="11">
        <f t="shared" si="22"/>
        <v>0.97194436619625313</v>
      </c>
      <c r="M140" s="11">
        <f t="shared" si="25"/>
        <v>3.3381033797524242E-3</v>
      </c>
      <c r="N140" s="11">
        <f t="shared" si="26"/>
        <v>0.11898157079975243</v>
      </c>
    </row>
    <row r="141" spans="1:14" x14ac:dyDescent="0.25">
      <c r="A141" s="8">
        <v>38764</v>
      </c>
      <c r="B141">
        <v>47</v>
      </c>
      <c r="C141">
        <v>0.39357917999999997</v>
      </c>
      <c r="D141" s="11">
        <v>0.34189878334000001</v>
      </c>
      <c r="E141">
        <v>6.2387016211199998E-2</v>
      </c>
      <c r="F141" s="11">
        <f t="shared" si="18"/>
        <v>0.67835064640879605</v>
      </c>
      <c r="G141">
        <f t="shared" si="19"/>
        <v>2.9581667745214434E-2</v>
      </c>
      <c r="H141">
        <f t="shared" si="20"/>
        <v>9.1968683956414429E-2</v>
      </c>
      <c r="I141" s="11">
        <f t="shared" si="21"/>
        <v>0.9995010831841028</v>
      </c>
      <c r="J141">
        <f t="shared" si="23"/>
        <v>3.1141468483713979E-5</v>
      </c>
      <c r="K141">
        <f t="shared" si="24"/>
        <v>6.2418157679683714E-2</v>
      </c>
      <c r="L141" s="11">
        <f t="shared" si="22"/>
        <v>0.9712706200016783</v>
      </c>
      <c r="M141" s="11">
        <f t="shared" si="25"/>
        <v>1.8453562362361192E-3</v>
      </c>
      <c r="N141" s="11">
        <f t="shared" si="26"/>
        <v>6.4232372447436112E-2</v>
      </c>
    </row>
    <row r="142" spans="1:14" x14ac:dyDescent="0.25">
      <c r="A142" s="8">
        <v>38765</v>
      </c>
      <c r="B142">
        <v>48</v>
      </c>
      <c r="C142">
        <v>0.75218043999999995</v>
      </c>
      <c r="D142" s="11">
        <v>0.34007686848599999</v>
      </c>
      <c r="E142">
        <v>0.11599699615799999</v>
      </c>
      <c r="F142" s="11">
        <f t="shared" si="18"/>
        <v>0.6750358545234284</v>
      </c>
      <c r="G142">
        <f t="shared" si="19"/>
        <v>5.5841277884336973E-2</v>
      </c>
      <c r="H142">
        <f t="shared" si="20"/>
        <v>0.17183827404233698</v>
      </c>
      <c r="I142" s="11">
        <f t="shared" si="21"/>
        <v>0.99925134411082228</v>
      </c>
      <c r="J142">
        <f t="shared" si="23"/>
        <v>8.6906897661356825E-5</v>
      </c>
      <c r="K142">
        <f t="shared" si="24"/>
        <v>0.11608390305566135</v>
      </c>
      <c r="L142" s="11">
        <f t="shared" si="22"/>
        <v>0.96989243637460498</v>
      </c>
      <c r="M142" s="11">
        <f t="shared" si="25"/>
        <v>3.6007982031863272E-3</v>
      </c>
      <c r="N142" s="11">
        <f t="shared" si="26"/>
        <v>0.11959779436118632</v>
      </c>
    </row>
    <row r="143" spans="1:14" x14ac:dyDescent="0.25">
      <c r="A143" s="8">
        <v>38766</v>
      </c>
      <c r="B143">
        <v>49</v>
      </c>
      <c r="C143">
        <v>0.59817916999999998</v>
      </c>
      <c r="D143" s="11">
        <v>0.35836280665800002</v>
      </c>
      <c r="E143">
        <v>0.11772224243</v>
      </c>
      <c r="F143" s="11">
        <f t="shared" si="18"/>
        <v>0.70830529043356527</v>
      </c>
      <c r="G143">
        <f t="shared" si="19"/>
        <v>4.8480444490410113E-2</v>
      </c>
      <c r="H143">
        <f t="shared" si="20"/>
        <v>0.16620268692041013</v>
      </c>
      <c r="I143" s="11">
        <f t="shared" si="21"/>
        <v>1</v>
      </c>
      <c r="J143">
        <f t="shared" si="23"/>
        <v>0</v>
      </c>
      <c r="K143">
        <f t="shared" si="24"/>
        <v>0.11772224243</v>
      </c>
      <c r="L143" s="11">
        <f t="shared" si="22"/>
        <v>0.9822104574057785</v>
      </c>
      <c r="M143" s="11">
        <f t="shared" si="25"/>
        <v>2.1321549065228171E-3</v>
      </c>
      <c r="N143" s="11">
        <f t="shared" si="26"/>
        <v>0.11985439733652281</v>
      </c>
    </row>
    <row r="144" spans="1:14" x14ac:dyDescent="0.25">
      <c r="A144" s="8">
        <v>38767</v>
      </c>
      <c r="B144">
        <v>50</v>
      </c>
      <c r="C144">
        <v>0.66971754999999999</v>
      </c>
      <c r="D144" s="11">
        <v>0.38637107899899997</v>
      </c>
      <c r="E144">
        <v>0.131182193246</v>
      </c>
      <c r="F144" s="11">
        <f t="shared" si="18"/>
        <v>0.75926354113078054</v>
      </c>
      <c r="G144">
        <f t="shared" si="19"/>
        <v>4.1593379581622861E-2</v>
      </c>
      <c r="H144">
        <f t="shared" si="20"/>
        <v>0.17277557282762285</v>
      </c>
      <c r="I144" s="11">
        <f t="shared" si="21"/>
        <v>1</v>
      </c>
      <c r="J144">
        <f t="shared" si="23"/>
        <v>0</v>
      </c>
      <c r="K144">
        <f t="shared" si="24"/>
        <v>0.131182193246</v>
      </c>
      <c r="L144" s="11">
        <f t="shared" si="22"/>
        <v>0.99473954146815569</v>
      </c>
      <c r="M144" s="11">
        <f t="shared" si="25"/>
        <v>6.9372781408535414E-4</v>
      </c>
      <c r="N144" s="11">
        <f t="shared" si="26"/>
        <v>0.13187592106008536</v>
      </c>
    </row>
    <row r="145" spans="1:14" x14ac:dyDescent="0.25">
      <c r="A145" s="8">
        <v>38768</v>
      </c>
      <c r="B145">
        <v>51</v>
      </c>
      <c r="C145">
        <v>0.66748711999999999</v>
      </c>
      <c r="D145" s="11">
        <v>0.37940240318399998</v>
      </c>
      <c r="E145">
        <v>0.12908064523599999</v>
      </c>
      <c r="F145" s="11">
        <f t="shared" si="18"/>
        <v>0.74658473235296952</v>
      </c>
      <c r="G145">
        <f t="shared" si="19"/>
        <v>4.381419126726431E-2</v>
      </c>
      <c r="H145">
        <f t="shared" si="20"/>
        <v>0.17289483650326432</v>
      </c>
      <c r="I145" s="11">
        <f t="shared" si="21"/>
        <v>1</v>
      </c>
      <c r="J145">
        <f t="shared" si="23"/>
        <v>0</v>
      </c>
      <c r="K145">
        <f t="shared" si="24"/>
        <v>0.12908064523599999</v>
      </c>
      <c r="L145" s="11">
        <f t="shared" si="22"/>
        <v>0.99232369044373125</v>
      </c>
      <c r="M145" s="11">
        <f t="shared" si="25"/>
        <v>9.9852800058755306E-4</v>
      </c>
      <c r="N145" s="11">
        <f t="shared" si="26"/>
        <v>0.13007917323658755</v>
      </c>
    </row>
    <row r="146" spans="1:14" x14ac:dyDescent="0.25">
      <c r="A146" s="8">
        <v>38769</v>
      </c>
      <c r="B146">
        <v>52</v>
      </c>
      <c r="C146">
        <v>0.83381894000000001</v>
      </c>
      <c r="D146" s="11">
        <v>0.373861822555</v>
      </c>
      <c r="E146">
        <v>0.16306520608799999</v>
      </c>
      <c r="F146" s="11">
        <f t="shared" si="18"/>
        <v>0.73650419995656702</v>
      </c>
      <c r="G146">
        <f t="shared" si="19"/>
        <v>5.833910647072843E-2</v>
      </c>
      <c r="H146">
        <f t="shared" si="20"/>
        <v>0.22140431255872842</v>
      </c>
      <c r="I146" s="11">
        <f t="shared" si="21"/>
        <v>1</v>
      </c>
      <c r="J146">
        <f t="shared" si="23"/>
        <v>0</v>
      </c>
      <c r="K146">
        <f t="shared" si="24"/>
        <v>0.16306520608799999</v>
      </c>
      <c r="L146" s="11">
        <f t="shared" si="22"/>
        <v>0.99007365431655014</v>
      </c>
      <c r="M146" s="11">
        <f t="shared" si="25"/>
        <v>1.6348698882305342E-3</v>
      </c>
      <c r="N146" s="11">
        <f t="shared" si="26"/>
        <v>0.16470007597623051</v>
      </c>
    </row>
    <row r="147" spans="1:14" x14ac:dyDescent="0.25">
      <c r="A147" s="8">
        <v>38770</v>
      </c>
      <c r="B147">
        <v>53</v>
      </c>
      <c r="C147">
        <v>0.82261037999999997</v>
      </c>
      <c r="D147" s="11">
        <v>0.368399161734</v>
      </c>
      <c r="E147">
        <v>0.153636863963</v>
      </c>
      <c r="F147" s="11">
        <f t="shared" si="18"/>
        <v>0.72656543485883962</v>
      </c>
      <c r="G147">
        <f t="shared" si="19"/>
        <v>5.7819470995804152E-2</v>
      </c>
      <c r="H147">
        <f t="shared" si="20"/>
        <v>0.21145633495880414</v>
      </c>
      <c r="I147" s="11">
        <f t="shared" si="21"/>
        <v>1</v>
      </c>
      <c r="J147">
        <f t="shared" si="23"/>
        <v>0</v>
      </c>
      <c r="K147">
        <f t="shared" si="24"/>
        <v>0.153636863963</v>
      </c>
      <c r="L147" s="11">
        <f t="shared" si="22"/>
        <v>0.98756750551203598</v>
      </c>
      <c r="M147" s="11">
        <f t="shared" si="25"/>
        <v>1.9341355944854923E-3</v>
      </c>
      <c r="N147" s="11">
        <f t="shared" si="26"/>
        <v>0.15557099955748549</v>
      </c>
    </row>
    <row r="148" spans="1:14" x14ac:dyDescent="0.25">
      <c r="A148" s="8">
        <v>38771</v>
      </c>
      <c r="B148">
        <v>54</v>
      </c>
      <c r="C148">
        <v>0.82261037999999997</v>
      </c>
      <c r="D148" s="11">
        <v>0.36438695142100003</v>
      </c>
      <c r="E148">
        <v>0.153636863963</v>
      </c>
      <c r="F148" s="11">
        <f t="shared" si="18"/>
        <v>0.71926561941536749</v>
      </c>
      <c r="G148">
        <f t="shared" si="19"/>
        <v>5.9965538008998738E-2</v>
      </c>
      <c r="H148">
        <f t="shared" si="20"/>
        <v>0.21360240197199873</v>
      </c>
      <c r="I148" s="11">
        <f t="shared" si="21"/>
        <v>1</v>
      </c>
      <c r="J148">
        <f t="shared" si="23"/>
        <v>0</v>
      </c>
      <c r="K148">
        <f t="shared" si="24"/>
        <v>0.153636863963</v>
      </c>
      <c r="L148" s="11">
        <f t="shared" si="22"/>
        <v>0.98554346837607421</v>
      </c>
      <c r="M148" s="11">
        <f t="shared" si="25"/>
        <v>2.2536359417425094E-3</v>
      </c>
      <c r="N148" s="11">
        <f t="shared" si="26"/>
        <v>0.15589049990474252</v>
      </c>
    </row>
    <row r="149" spans="1:14" x14ac:dyDescent="0.25">
      <c r="A149" s="8">
        <v>38772</v>
      </c>
      <c r="B149">
        <v>55</v>
      </c>
      <c r="C149">
        <v>0.82261037999999997</v>
      </c>
      <c r="D149" s="11">
        <v>0.35973079328300001</v>
      </c>
      <c r="E149">
        <v>0.153636863963</v>
      </c>
      <c r="F149" s="11">
        <f t="shared" si="18"/>
        <v>0.71079420529909021</v>
      </c>
      <c r="G149">
        <f t="shared" si="19"/>
        <v>6.2511302155422693E-2</v>
      </c>
      <c r="H149">
        <f t="shared" si="20"/>
        <v>0.21614816611842269</v>
      </c>
      <c r="I149" s="11">
        <f t="shared" si="21"/>
        <v>1</v>
      </c>
      <c r="J149">
        <f t="shared" si="23"/>
        <v>0</v>
      </c>
      <c r="K149">
        <f t="shared" si="24"/>
        <v>0.153636863963</v>
      </c>
      <c r="L149" s="11">
        <f t="shared" si="22"/>
        <v>0.9829984608731015</v>
      </c>
      <c r="M149" s="11">
        <f t="shared" si="25"/>
        <v>2.6572403294313246E-3</v>
      </c>
      <c r="N149" s="11">
        <f t="shared" si="26"/>
        <v>0.15629410429243132</v>
      </c>
    </row>
    <row r="150" spans="1:14" x14ac:dyDescent="0.25">
      <c r="A150" s="8">
        <v>38773</v>
      </c>
      <c r="B150">
        <v>56</v>
      </c>
      <c r="C150">
        <v>0.26562929000000002</v>
      </c>
      <c r="D150" s="11">
        <v>0.35777214661599999</v>
      </c>
      <c r="E150">
        <v>5.2571907177199999E-2</v>
      </c>
      <c r="F150" s="11">
        <f t="shared" si="18"/>
        <v>0.70723064355315035</v>
      </c>
      <c r="G150">
        <f t="shared" si="19"/>
        <v>2.176297587181069E-2</v>
      </c>
      <c r="H150">
        <f t="shared" si="20"/>
        <v>7.4334883049010689E-2</v>
      </c>
      <c r="I150" s="11">
        <f t="shared" si="21"/>
        <v>1</v>
      </c>
      <c r="J150">
        <f t="shared" si="23"/>
        <v>0</v>
      </c>
      <c r="K150">
        <f t="shared" si="24"/>
        <v>5.2571907177199999E-2</v>
      </c>
      <c r="L150" s="11">
        <f t="shared" si="22"/>
        <v>0.98186454173664639</v>
      </c>
      <c r="M150" s="11">
        <f t="shared" si="25"/>
        <v>9.7102562309734296E-4</v>
      </c>
      <c r="N150" s="11">
        <f t="shared" si="26"/>
        <v>5.3542932800297344E-2</v>
      </c>
    </row>
    <row r="151" spans="1:14" x14ac:dyDescent="0.25">
      <c r="A151" s="8">
        <v>38774</v>
      </c>
      <c r="B151">
        <v>57</v>
      </c>
      <c r="C151">
        <v>1.11081188</v>
      </c>
      <c r="D151" s="11">
        <v>0.35480341123699999</v>
      </c>
      <c r="E151">
        <v>0.21322775843899999</v>
      </c>
      <c r="F151" s="11">
        <f t="shared" si="18"/>
        <v>0.70182932640459772</v>
      </c>
      <c r="G151">
        <f t="shared" si="19"/>
        <v>9.0589352668831211E-2</v>
      </c>
      <c r="H151">
        <f t="shared" si="20"/>
        <v>0.30381711110783122</v>
      </c>
      <c r="I151" s="11">
        <f t="shared" si="21"/>
        <v>1</v>
      </c>
      <c r="J151">
        <f t="shared" si="23"/>
        <v>0</v>
      </c>
      <c r="K151">
        <f t="shared" si="24"/>
        <v>0.21322775843899999</v>
      </c>
      <c r="L151" s="11">
        <f t="shared" si="22"/>
        <v>0.98007391047625336</v>
      </c>
      <c r="M151" s="11">
        <f t="shared" si="25"/>
        <v>4.3351785596850443E-3</v>
      </c>
      <c r="N151" s="11">
        <f t="shared" si="26"/>
        <v>0.21756293699868504</v>
      </c>
    </row>
    <row r="152" spans="1:14" x14ac:dyDescent="0.25">
      <c r="A152" s="8">
        <v>38775</v>
      </c>
      <c r="B152">
        <v>58</v>
      </c>
      <c r="C152">
        <v>1.11081188</v>
      </c>
      <c r="D152" s="11">
        <v>0.35025630877699998</v>
      </c>
      <c r="E152">
        <v>0.21322775843899999</v>
      </c>
      <c r="F152" s="11">
        <f t="shared" si="18"/>
        <v>0.69355632818887369</v>
      </c>
      <c r="G152">
        <f t="shared" si="19"/>
        <v>9.4213396334707808E-2</v>
      </c>
      <c r="H152">
        <f t="shared" si="20"/>
        <v>0.30744115477370781</v>
      </c>
      <c r="I152" s="11">
        <f t="shared" si="21"/>
        <v>1</v>
      </c>
      <c r="J152">
        <f t="shared" si="23"/>
        <v>0</v>
      </c>
      <c r="K152">
        <f t="shared" si="24"/>
        <v>0.21322775843899999</v>
      </c>
      <c r="L152" s="11">
        <f t="shared" si="22"/>
        <v>0.97716214431209003</v>
      </c>
      <c r="M152" s="11">
        <f t="shared" si="25"/>
        <v>4.9834766975286222E-3</v>
      </c>
      <c r="N152" s="11">
        <f t="shared" si="26"/>
        <v>0.21821123513652863</v>
      </c>
    </row>
    <row r="153" spans="1:14" x14ac:dyDescent="0.25">
      <c r="A153" s="8">
        <v>38776</v>
      </c>
      <c r="B153">
        <v>59</v>
      </c>
      <c r="C153">
        <v>1.11081188</v>
      </c>
      <c r="D153" s="11">
        <v>0.34823931149999998</v>
      </c>
      <c r="E153">
        <v>0.21322775843899999</v>
      </c>
      <c r="F153" s="11">
        <f t="shared" si="18"/>
        <v>0.68988660334309992</v>
      </c>
      <c r="G153">
        <f t="shared" si="19"/>
        <v>9.5848772987652264E-2</v>
      </c>
      <c r="H153">
        <f t="shared" si="20"/>
        <v>0.30907653142665226</v>
      </c>
      <c r="I153" s="11">
        <f t="shared" si="21"/>
        <v>0.99997643952548965</v>
      </c>
      <c r="J153">
        <f t="shared" si="23"/>
        <v>5.023865532240843E-6</v>
      </c>
      <c r="K153">
        <f t="shared" si="24"/>
        <v>0.21323278230453224</v>
      </c>
      <c r="L153" s="11">
        <f t="shared" si="22"/>
        <v>0.97580459747126425</v>
      </c>
      <c r="M153" s="11">
        <f t="shared" si="25"/>
        <v>5.2870538416207374E-3</v>
      </c>
      <c r="N153" s="11">
        <f t="shared" si="26"/>
        <v>0.21851481228062072</v>
      </c>
    </row>
    <row r="154" spans="1:14" x14ac:dyDescent="0.25">
      <c r="A154" s="8">
        <v>38777</v>
      </c>
      <c r="B154">
        <v>60</v>
      </c>
      <c r="C154">
        <v>1.11081188</v>
      </c>
      <c r="D154" s="11">
        <v>0.34478991015299998</v>
      </c>
      <c r="E154">
        <v>0.21322775843899999</v>
      </c>
      <c r="F154" s="11">
        <f t="shared" si="18"/>
        <v>0.68361076253236819</v>
      </c>
      <c r="G154">
        <f t="shared" si="19"/>
        <v>9.868622847530624E-2</v>
      </c>
      <c r="H154">
        <f t="shared" si="20"/>
        <v>0.31191398691430622</v>
      </c>
      <c r="I154" s="11">
        <f t="shared" si="21"/>
        <v>0.99979367531957819</v>
      </c>
      <c r="J154">
        <f t="shared" si="23"/>
        <v>4.4003228068963297E-5</v>
      </c>
      <c r="K154">
        <f t="shared" si="24"/>
        <v>0.21327176166706896</v>
      </c>
      <c r="L154" s="11">
        <f t="shared" si="22"/>
        <v>0.97338835927121359</v>
      </c>
      <c r="M154" s="11">
        <f t="shared" si="25"/>
        <v>5.8294723241107483E-3</v>
      </c>
      <c r="N154" s="11">
        <f t="shared" si="26"/>
        <v>0.21905723076311073</v>
      </c>
    </row>
    <row r="155" spans="1:14" x14ac:dyDescent="0.25">
      <c r="A155" s="8">
        <v>38778</v>
      </c>
      <c r="B155">
        <v>61</v>
      </c>
      <c r="C155">
        <v>1.11081188</v>
      </c>
      <c r="D155" s="11">
        <v>0.34159783754599998</v>
      </c>
      <c r="E155">
        <v>0.21322775843899999</v>
      </c>
      <c r="F155" s="11">
        <f t="shared" si="18"/>
        <v>0.67780310563119239</v>
      </c>
      <c r="G155">
        <f t="shared" si="19"/>
        <v>0.10135881790965122</v>
      </c>
      <c r="H155">
        <f t="shared" si="20"/>
        <v>0.31458657634865123</v>
      </c>
      <c r="I155" s="11">
        <f t="shared" si="21"/>
        <v>0.99946331626789819</v>
      </c>
      <c r="J155">
        <f t="shared" si="23"/>
        <v>1.1449731803470712E-4</v>
      </c>
      <c r="K155">
        <f t="shared" si="24"/>
        <v>0.21334225575703469</v>
      </c>
      <c r="L155" s="11">
        <f t="shared" si="22"/>
        <v>0.97104530238676279</v>
      </c>
      <c r="M155" s="11">
        <f t="shared" si="25"/>
        <v>6.3580404057096964E-3</v>
      </c>
      <c r="N155" s="11">
        <f t="shared" si="26"/>
        <v>0.21958579884470969</v>
      </c>
    </row>
    <row r="156" spans="1:14" x14ac:dyDescent="0.25">
      <c r="A156" s="8">
        <v>38779</v>
      </c>
      <c r="B156">
        <v>62</v>
      </c>
      <c r="C156">
        <v>0.64690201999999997</v>
      </c>
      <c r="D156" s="11">
        <v>0.34010391278800001</v>
      </c>
      <c r="E156">
        <v>0.121173609335</v>
      </c>
      <c r="F156" s="11">
        <f t="shared" si="18"/>
        <v>0.67508505892648718</v>
      </c>
      <c r="G156">
        <f t="shared" si="19"/>
        <v>5.8320230341571931E-2</v>
      </c>
      <c r="H156">
        <f t="shared" si="20"/>
        <v>0.17949383967657193</v>
      </c>
      <c r="I156" s="11">
        <f t="shared" si="21"/>
        <v>0.99925542089153618</v>
      </c>
      <c r="J156">
        <f t="shared" si="23"/>
        <v>9.0290566477490747E-5</v>
      </c>
      <c r="K156">
        <f t="shared" si="24"/>
        <v>0.1212638999014775</v>
      </c>
      <c r="L156" s="11">
        <f t="shared" si="22"/>
        <v>0.96991314160669584</v>
      </c>
      <c r="M156" s="11">
        <f t="shared" si="25"/>
        <v>3.7588244438346453E-3</v>
      </c>
      <c r="N156" s="11">
        <f t="shared" si="26"/>
        <v>0.12493243377883465</v>
      </c>
    </row>
    <row r="157" spans="1:14" x14ac:dyDescent="0.25">
      <c r="A157" s="8">
        <v>38780</v>
      </c>
      <c r="B157">
        <v>63</v>
      </c>
      <c r="C157">
        <v>0.42387374</v>
      </c>
      <c r="D157" s="11">
        <v>0.38100525728599999</v>
      </c>
      <c r="E157">
        <v>8.3597156005099996E-2</v>
      </c>
      <c r="F157" s="11">
        <f t="shared" si="18"/>
        <v>0.74950096510614839</v>
      </c>
      <c r="G157">
        <f t="shared" si="19"/>
        <v>2.7939933200996643E-2</v>
      </c>
      <c r="H157">
        <f t="shared" si="20"/>
        <v>0.11153708920609665</v>
      </c>
      <c r="I157" s="11">
        <f t="shared" si="21"/>
        <v>1</v>
      </c>
      <c r="J157">
        <f t="shared" si="23"/>
        <v>0</v>
      </c>
      <c r="K157">
        <f t="shared" si="24"/>
        <v>8.3597156005099996E-2</v>
      </c>
      <c r="L157" s="11">
        <f t="shared" si="22"/>
        <v>0.99292010055585456</v>
      </c>
      <c r="M157" s="11">
        <f t="shared" si="25"/>
        <v>5.9607964226055161E-4</v>
      </c>
      <c r="N157" s="11">
        <f t="shared" si="26"/>
        <v>8.4193235647360545E-2</v>
      </c>
    </row>
    <row r="158" spans="1:14" x14ac:dyDescent="0.25">
      <c r="A158" s="8">
        <v>38781</v>
      </c>
      <c r="B158">
        <v>64</v>
      </c>
      <c r="C158">
        <v>0.93518692000000003</v>
      </c>
      <c r="D158" s="11">
        <v>0.37433789164499998</v>
      </c>
      <c r="E158">
        <v>0.17800276413499999</v>
      </c>
      <c r="F158" s="11">
        <f t="shared" si="18"/>
        <v>0.73737036005891299</v>
      </c>
      <c r="G158">
        <f t="shared" si="19"/>
        <v>6.3399350428946219E-2</v>
      </c>
      <c r="H158">
        <f t="shared" si="20"/>
        <v>0.24140211456394622</v>
      </c>
      <c r="I158" s="11">
        <f t="shared" si="21"/>
        <v>1</v>
      </c>
      <c r="J158">
        <f t="shared" si="23"/>
        <v>0</v>
      </c>
      <c r="K158">
        <f t="shared" si="24"/>
        <v>0.17800276413499999</v>
      </c>
      <c r="L158" s="11">
        <f t="shared" si="22"/>
        <v>0.99027849776597343</v>
      </c>
      <c r="M158" s="11">
        <f t="shared" si="25"/>
        <v>1.7474420308076369E-3</v>
      </c>
      <c r="N158" s="11">
        <f t="shared" si="26"/>
        <v>0.17975020616580764</v>
      </c>
    </row>
    <row r="159" spans="1:14" x14ac:dyDescent="0.25">
      <c r="A159" s="8">
        <v>38782</v>
      </c>
      <c r="B159">
        <v>65</v>
      </c>
      <c r="C159">
        <v>0.93518692000000003</v>
      </c>
      <c r="D159" s="11">
        <v>0.36718019599899998</v>
      </c>
      <c r="E159">
        <v>0.17800276413499999</v>
      </c>
      <c r="F159" s="11">
        <f t="shared" si="18"/>
        <v>0.72434764860058054</v>
      </c>
      <c r="G159">
        <f t="shared" si="19"/>
        <v>6.7739407429850629E-2</v>
      </c>
      <c r="H159">
        <f t="shared" si="20"/>
        <v>0.24574217156485062</v>
      </c>
      <c r="I159" s="11">
        <f t="shared" si="21"/>
        <v>1</v>
      </c>
      <c r="J159">
        <f t="shared" si="23"/>
        <v>0</v>
      </c>
      <c r="K159">
        <f t="shared" si="24"/>
        <v>0.17800276413499999</v>
      </c>
      <c r="L159" s="11">
        <f t="shared" si="22"/>
        <v>0.98696905092844445</v>
      </c>
      <c r="M159" s="11">
        <f t="shared" si="25"/>
        <v>2.350169898293457E-3</v>
      </c>
      <c r="N159" s="11">
        <f t="shared" si="26"/>
        <v>0.18035293403329344</v>
      </c>
    </row>
    <row r="160" spans="1:14" x14ac:dyDescent="0.25">
      <c r="A160" s="8">
        <v>38783</v>
      </c>
      <c r="B160">
        <v>66</v>
      </c>
      <c r="C160">
        <v>0.93518692000000003</v>
      </c>
      <c r="D160" s="11">
        <v>0.36227759495900003</v>
      </c>
      <c r="E160">
        <v>0.17800276413499999</v>
      </c>
      <c r="F160" s="11">
        <f t="shared" si="18"/>
        <v>0.71542785626840466</v>
      </c>
      <c r="G160">
        <f t="shared" si="19"/>
        <v>7.0803265117821396E-2</v>
      </c>
      <c r="H160">
        <f t="shared" si="20"/>
        <v>0.24880602925282139</v>
      </c>
      <c r="I160" s="11">
        <f t="shared" si="21"/>
        <v>1</v>
      </c>
      <c r="J160">
        <f t="shared" si="23"/>
        <v>0</v>
      </c>
      <c r="K160">
        <f t="shared" si="24"/>
        <v>0.17800276413499999</v>
      </c>
      <c r="L160" s="11">
        <f t="shared" si="22"/>
        <v>0.9844167103490512</v>
      </c>
      <c r="M160" s="11">
        <f t="shared" si="25"/>
        <v>2.8177788969080625E-3</v>
      </c>
      <c r="N160" s="11">
        <f t="shared" si="26"/>
        <v>0.18082054303190806</v>
      </c>
    </row>
    <row r="161" spans="1:14" x14ac:dyDescent="0.25">
      <c r="A161" s="8">
        <v>38784</v>
      </c>
      <c r="B161">
        <v>67</v>
      </c>
      <c r="C161">
        <v>0.93518692000000003</v>
      </c>
      <c r="D161" s="11">
        <v>0.35834980326799998</v>
      </c>
      <c r="E161">
        <v>0.17800276413499999</v>
      </c>
      <c r="F161" s="11">
        <f t="shared" si="18"/>
        <v>0.70828163206579919</v>
      </c>
      <c r="G161">
        <f t="shared" si="19"/>
        <v>7.3313599407890215E-2</v>
      </c>
      <c r="H161">
        <f t="shared" si="20"/>
        <v>0.25131636354289022</v>
      </c>
      <c r="I161" s="11">
        <f t="shared" si="21"/>
        <v>1</v>
      </c>
      <c r="J161">
        <f t="shared" si="23"/>
        <v>0</v>
      </c>
      <c r="K161">
        <f t="shared" si="24"/>
        <v>0.17800276413499999</v>
      </c>
      <c r="L161" s="11">
        <f t="shared" si="22"/>
        <v>0.98220287895733915</v>
      </c>
      <c r="M161" s="11">
        <f t="shared" si="25"/>
        <v>3.2253384785450013E-3</v>
      </c>
      <c r="N161" s="11">
        <f t="shared" si="26"/>
        <v>0.18122810261354499</v>
      </c>
    </row>
    <row r="162" spans="1:14" x14ac:dyDescent="0.25">
      <c r="A162" s="8">
        <v>38785</v>
      </c>
      <c r="B162">
        <v>68</v>
      </c>
      <c r="C162">
        <v>0.81792556999999999</v>
      </c>
      <c r="D162" s="11">
        <v>0.35512860067699997</v>
      </c>
      <c r="E162">
        <v>0.15432676404599999</v>
      </c>
      <c r="F162" s="11">
        <f t="shared" si="18"/>
        <v>0.7024209760717337</v>
      </c>
      <c r="G162">
        <f t="shared" si="19"/>
        <v>6.5380177095005473E-2</v>
      </c>
      <c r="H162">
        <f t="shared" si="20"/>
        <v>0.21970694114100547</v>
      </c>
      <c r="I162" s="11">
        <f t="shared" si="21"/>
        <v>1</v>
      </c>
      <c r="J162">
        <f t="shared" si="23"/>
        <v>0</v>
      </c>
      <c r="K162">
        <f t="shared" si="24"/>
        <v>0.15432676404599999</v>
      </c>
      <c r="L162" s="11">
        <f t="shared" si="22"/>
        <v>0.98027429301353153</v>
      </c>
      <c r="M162" s="11">
        <f t="shared" si="25"/>
        <v>3.1054619604303354E-3</v>
      </c>
      <c r="N162" s="11">
        <f t="shared" si="26"/>
        <v>0.15743222600643031</v>
      </c>
    </row>
    <row r="163" spans="1:14" x14ac:dyDescent="0.25">
      <c r="A163" s="8">
        <v>38786</v>
      </c>
      <c r="B163">
        <v>69</v>
      </c>
      <c r="C163">
        <v>1.38623758</v>
      </c>
      <c r="D163" s="11">
        <v>0.35153953374800001</v>
      </c>
      <c r="E163">
        <v>0.24786654870399999</v>
      </c>
      <c r="F163" s="11">
        <f t="shared" si="18"/>
        <v>0.69589102770111122</v>
      </c>
      <c r="G163">
        <f t="shared" si="19"/>
        <v>0.10831931781425598</v>
      </c>
      <c r="H163">
        <f t="shared" si="20"/>
        <v>0.35618586651825596</v>
      </c>
      <c r="I163" s="11">
        <f t="shared" si="21"/>
        <v>1</v>
      </c>
      <c r="J163">
        <f t="shared" si="23"/>
        <v>0</v>
      </c>
      <c r="K163">
        <f t="shared" si="24"/>
        <v>0.24786654870399999</v>
      </c>
      <c r="L163" s="11">
        <f t="shared" si="22"/>
        <v>0.97800467978463901</v>
      </c>
      <c r="M163" s="11">
        <f t="shared" si="25"/>
        <v>5.5745174047852064E-3</v>
      </c>
      <c r="N163" s="11">
        <f t="shared" si="26"/>
        <v>0.2534410661087852</v>
      </c>
    </row>
    <row r="164" spans="1:14" x14ac:dyDescent="0.25">
      <c r="A164" s="8">
        <v>38787</v>
      </c>
      <c r="B164">
        <v>70</v>
      </c>
      <c r="C164">
        <v>1.38623758</v>
      </c>
      <c r="D164" s="11">
        <v>0.34812680696800002</v>
      </c>
      <c r="E164">
        <v>0.24786654870399999</v>
      </c>
      <c r="F164" s="11">
        <f t="shared" si="18"/>
        <v>0.68968191259757927</v>
      </c>
      <c r="G164">
        <f t="shared" si="19"/>
        <v>0.11152601209326567</v>
      </c>
      <c r="H164">
        <f t="shared" si="20"/>
        <v>0.35939256079726567</v>
      </c>
      <c r="I164" s="11">
        <f t="shared" si="21"/>
        <v>0.99997333234947638</v>
      </c>
      <c r="J164">
        <f t="shared" si="23"/>
        <v>6.6101947756713711E-6</v>
      </c>
      <c r="K164">
        <f t="shared" si="24"/>
        <v>0.24787315889877565</v>
      </c>
      <c r="L164" s="11">
        <f t="shared" si="22"/>
        <v>0.97572767683258554</v>
      </c>
      <c r="M164" s="11">
        <f t="shared" si="25"/>
        <v>6.165959125055593E-3</v>
      </c>
      <c r="N164" s="11">
        <f t="shared" si="26"/>
        <v>0.25403250782905556</v>
      </c>
    </row>
    <row r="165" spans="1:14" x14ac:dyDescent="0.25">
      <c r="A165" s="8">
        <v>38788</v>
      </c>
      <c r="B165">
        <v>71</v>
      </c>
      <c r="C165">
        <v>1.38623758</v>
      </c>
      <c r="D165" s="11">
        <v>0.34362326904000001</v>
      </c>
      <c r="E165">
        <v>0.24786654870399999</v>
      </c>
      <c r="F165" s="11">
        <f t="shared" si="18"/>
        <v>0.68148817569137599</v>
      </c>
      <c r="G165">
        <f t="shared" si="19"/>
        <v>0.11584709673458318</v>
      </c>
      <c r="H165">
        <f t="shared" si="20"/>
        <v>0.3637136454385832</v>
      </c>
      <c r="I165" s="11">
        <f t="shared" si="21"/>
        <v>0.99969091321581516</v>
      </c>
      <c r="J165">
        <f t="shared" si="23"/>
        <v>7.6635961608816758E-5</v>
      </c>
      <c r="K165">
        <f t="shared" si="24"/>
        <v>0.2479431846656088</v>
      </c>
      <c r="L165" s="11">
        <f t="shared" si="22"/>
        <v>0.97254399432747807</v>
      </c>
      <c r="M165" s="11">
        <f t="shared" si="25"/>
        <v>6.9975501436842112E-3</v>
      </c>
      <c r="N165" s="11">
        <f t="shared" si="26"/>
        <v>0.25486409884768418</v>
      </c>
    </row>
    <row r="166" spans="1:14" x14ac:dyDescent="0.25">
      <c r="A166" s="8">
        <v>38789</v>
      </c>
      <c r="B166">
        <v>72</v>
      </c>
      <c r="C166">
        <v>1.38623758</v>
      </c>
      <c r="D166" s="11">
        <v>0.33894833063399998</v>
      </c>
      <c r="E166">
        <v>0.24786654870399999</v>
      </c>
      <c r="F166" s="11">
        <f t="shared" si="18"/>
        <v>0.67298259275549954</v>
      </c>
      <c r="G166">
        <f t="shared" si="19"/>
        <v>0.12044394160024491</v>
      </c>
      <c r="H166">
        <f t="shared" si="20"/>
        <v>0.3683104903042449</v>
      </c>
      <c r="I166" s="11">
        <f t="shared" si="21"/>
        <v>0.99907128664026257</v>
      </c>
      <c r="J166">
        <f t="shared" si="23"/>
        <v>2.304109609510619E-4</v>
      </c>
      <c r="K166">
        <f t="shared" si="24"/>
        <v>0.24809695966495104</v>
      </c>
      <c r="L166" s="11">
        <f t="shared" si="22"/>
        <v>0.96902175387256317</v>
      </c>
      <c r="M166" s="11">
        <f t="shared" si="25"/>
        <v>7.9239407390235168E-3</v>
      </c>
      <c r="N166" s="11">
        <f t="shared" si="26"/>
        <v>0.25579048944302352</v>
      </c>
    </row>
    <row r="167" spans="1:14" x14ac:dyDescent="0.25">
      <c r="A167" s="8">
        <v>38790</v>
      </c>
      <c r="B167">
        <v>73</v>
      </c>
      <c r="C167">
        <v>1.38623758</v>
      </c>
      <c r="D167" s="11">
        <v>0.333815384173</v>
      </c>
      <c r="E167">
        <v>0.24786654870399999</v>
      </c>
      <c r="F167" s="11">
        <f t="shared" si="18"/>
        <v>0.66364370996435618</v>
      </c>
      <c r="G167">
        <f t="shared" si="19"/>
        <v>0.12562685593824807</v>
      </c>
      <c r="H167">
        <f t="shared" si="20"/>
        <v>0.37349340464224806</v>
      </c>
      <c r="I167" s="11">
        <f t="shared" si="21"/>
        <v>0.99800715216715963</v>
      </c>
      <c r="J167">
        <f t="shared" si="23"/>
        <v>4.9494666781272267E-4</v>
      </c>
      <c r="K167">
        <f t="shared" si="24"/>
        <v>0.24836149537181271</v>
      </c>
      <c r="L167" s="11">
        <f t="shared" si="22"/>
        <v>0.96489636817758317</v>
      </c>
      <c r="M167" s="11">
        <f t="shared" si="25"/>
        <v>9.0175653611715076E-3</v>
      </c>
      <c r="N167" s="11">
        <f t="shared" si="26"/>
        <v>0.25688411406517148</v>
      </c>
    </row>
    <row r="168" spans="1:14" x14ac:dyDescent="0.25">
      <c r="A168" s="8">
        <v>38791</v>
      </c>
      <c r="B168">
        <v>74</v>
      </c>
      <c r="C168">
        <v>1.38623758</v>
      </c>
      <c r="D168" s="11">
        <v>0.33112940379200001</v>
      </c>
      <c r="E168">
        <v>0.24786654870399999</v>
      </c>
      <c r="F168" s="11">
        <f t="shared" si="18"/>
        <v>0.65875683725916478</v>
      </c>
      <c r="G168">
        <f t="shared" si="19"/>
        <v>0.12839755162060215</v>
      </c>
      <c r="H168">
        <f t="shared" si="20"/>
        <v>0.37626410032460211</v>
      </c>
      <c r="I168" s="11">
        <f t="shared" si="21"/>
        <v>0.99728977860315626</v>
      </c>
      <c r="J168">
        <f t="shared" si="23"/>
        <v>6.7359882581001637E-4</v>
      </c>
      <c r="K168">
        <f t="shared" si="24"/>
        <v>0.24854014752981002</v>
      </c>
      <c r="L168" s="11">
        <f t="shared" si="22"/>
        <v>0.96262879259916412</v>
      </c>
      <c r="M168" s="11">
        <f t="shared" si="25"/>
        <v>9.6226835001845638E-3</v>
      </c>
      <c r="N168" s="11">
        <f t="shared" si="26"/>
        <v>0.25748923220418457</v>
      </c>
    </row>
    <row r="169" spans="1:14" x14ac:dyDescent="0.25">
      <c r="A169" s="8">
        <v>38792</v>
      </c>
      <c r="B169">
        <v>75</v>
      </c>
      <c r="C169">
        <v>1.38623758</v>
      </c>
      <c r="D169" s="11">
        <v>0.32849908353399998</v>
      </c>
      <c r="E169">
        <v>0.24786654870399999</v>
      </c>
      <c r="F169" s="11">
        <f t="shared" si="18"/>
        <v>0.6539712325817596</v>
      </c>
      <c r="G169">
        <f t="shared" si="19"/>
        <v>0.13115096208996552</v>
      </c>
      <c r="H169">
        <f t="shared" si="20"/>
        <v>0.37901751079396551</v>
      </c>
      <c r="I169" s="11">
        <f t="shared" si="21"/>
        <v>0.99648007952402418</v>
      </c>
      <c r="J169">
        <f t="shared" si="23"/>
        <v>8.755524149658742E-4</v>
      </c>
      <c r="K169">
        <f t="shared" si="24"/>
        <v>0.24874210111896586</v>
      </c>
      <c r="L169" s="11">
        <f t="shared" si="22"/>
        <v>0.96033504420359528</v>
      </c>
      <c r="M169" s="11">
        <f t="shared" si="25"/>
        <v>1.0237693352016439E-2</v>
      </c>
      <c r="N169" s="11">
        <f t="shared" si="26"/>
        <v>0.25810424205601645</v>
      </c>
    </row>
    <row r="170" spans="1:14" x14ac:dyDescent="0.25">
      <c r="A170" s="8">
        <v>38793</v>
      </c>
      <c r="B170">
        <v>76</v>
      </c>
      <c r="C170">
        <v>0.21284571999999999</v>
      </c>
      <c r="D170" s="11">
        <v>0.357732632868</v>
      </c>
      <c r="E170">
        <v>4.21338466693E-2</v>
      </c>
      <c r="F170" s="11">
        <f t="shared" si="18"/>
        <v>0.70715875224003921</v>
      </c>
      <c r="G170">
        <f t="shared" si="19"/>
        <v>1.7448031566434555E-2</v>
      </c>
      <c r="H170">
        <f t="shared" si="20"/>
        <v>5.9581878235734555E-2</v>
      </c>
      <c r="I170" s="11">
        <f t="shared" si="21"/>
        <v>1</v>
      </c>
      <c r="J170">
        <f t="shared" si="23"/>
        <v>0</v>
      </c>
      <c r="K170">
        <f t="shared" si="24"/>
        <v>4.21338466693E-2</v>
      </c>
      <c r="L170" s="11">
        <f t="shared" si="22"/>
        <v>0.98184127846472924</v>
      </c>
      <c r="M170" s="11">
        <f t="shared" si="25"/>
        <v>7.7924691664417326E-4</v>
      </c>
      <c r="N170" s="11">
        <f t="shared" si="26"/>
        <v>4.2913093585944175E-2</v>
      </c>
    </row>
    <row r="171" spans="1:14" x14ac:dyDescent="0.25">
      <c r="A171" s="8">
        <v>38794</v>
      </c>
      <c r="B171">
        <v>77</v>
      </c>
      <c r="C171">
        <v>0.63570705000000005</v>
      </c>
      <c r="D171" s="11">
        <v>0.38886623036099999</v>
      </c>
      <c r="E171">
        <v>0.125098602</v>
      </c>
      <c r="F171" s="11">
        <f t="shared" si="18"/>
        <v>0.76380321951880337</v>
      </c>
      <c r="G171">
        <f t="shared" si="19"/>
        <v>3.8685208807726378E-2</v>
      </c>
      <c r="H171">
        <f t="shared" si="20"/>
        <v>0.16378381080772639</v>
      </c>
      <c r="I171" s="11">
        <f t="shared" si="21"/>
        <v>1</v>
      </c>
      <c r="J171">
        <f t="shared" si="23"/>
        <v>0</v>
      </c>
      <c r="K171">
        <f t="shared" si="24"/>
        <v>0.125098602</v>
      </c>
      <c r="L171" s="11">
        <f t="shared" si="22"/>
        <v>0.99549299036347061</v>
      </c>
      <c r="M171" s="11">
        <f t="shared" si="25"/>
        <v>5.6637325444600984E-4</v>
      </c>
      <c r="N171" s="11">
        <f t="shared" si="26"/>
        <v>0.125664975254446</v>
      </c>
    </row>
    <row r="172" spans="1:14" x14ac:dyDescent="0.25">
      <c r="A172" s="8">
        <v>38795</v>
      </c>
      <c r="B172">
        <v>78</v>
      </c>
      <c r="C172">
        <v>1.0697214900000001</v>
      </c>
      <c r="D172" s="11">
        <v>0.38051219093499999</v>
      </c>
      <c r="E172">
        <v>0.20864523733199999</v>
      </c>
      <c r="F172" s="11">
        <f t="shared" si="18"/>
        <v>0.74860388018713897</v>
      </c>
      <c r="G172">
        <f t="shared" si="19"/>
        <v>7.0067233781350421E-2</v>
      </c>
      <c r="H172">
        <f t="shared" si="20"/>
        <v>0.2787124711133504</v>
      </c>
      <c r="I172" s="11">
        <f t="shared" si="21"/>
        <v>1</v>
      </c>
      <c r="J172">
        <f t="shared" si="23"/>
        <v>0</v>
      </c>
      <c r="K172">
        <f t="shared" si="24"/>
        <v>0.20864523733199999</v>
      </c>
      <c r="L172" s="11">
        <f t="shared" si="22"/>
        <v>0.99273923223794081</v>
      </c>
      <c r="M172" s="11">
        <f t="shared" si="25"/>
        <v>1.5260045777704021E-3</v>
      </c>
      <c r="N172" s="11">
        <f t="shared" si="26"/>
        <v>0.21017124190977041</v>
      </c>
    </row>
    <row r="173" spans="1:14" x14ac:dyDescent="0.25">
      <c r="A173" s="8">
        <v>38796</v>
      </c>
      <c r="B173">
        <v>79</v>
      </c>
      <c r="C173">
        <v>0.76775594999999996</v>
      </c>
      <c r="D173" s="11">
        <v>0.38939081135699999</v>
      </c>
      <c r="E173">
        <v>0.150240229748</v>
      </c>
      <c r="F173" s="11">
        <f t="shared" si="18"/>
        <v>0.76475764218292575</v>
      </c>
      <c r="G173">
        <f t="shared" si="19"/>
        <v>4.6214465780316655E-2</v>
      </c>
      <c r="H173">
        <f t="shared" si="20"/>
        <v>0.19645469552831665</v>
      </c>
      <c r="I173" s="11">
        <f t="shared" si="21"/>
        <v>1</v>
      </c>
      <c r="J173">
        <f t="shared" si="23"/>
        <v>0</v>
      </c>
      <c r="K173">
        <f t="shared" si="24"/>
        <v>0.150240229748</v>
      </c>
      <c r="L173" s="11">
        <f t="shared" si="22"/>
        <v>0.99564393728705025</v>
      </c>
      <c r="M173" s="11">
        <f t="shared" si="25"/>
        <v>6.573191863886111E-4</v>
      </c>
      <c r="N173" s="11">
        <f t="shared" si="26"/>
        <v>0.15089754893438861</v>
      </c>
    </row>
    <row r="174" spans="1:14" x14ac:dyDescent="0.25">
      <c r="A174" s="8">
        <v>38797</v>
      </c>
      <c r="B174">
        <v>80</v>
      </c>
      <c r="C174">
        <v>0.93844384000000003</v>
      </c>
      <c r="D174" s="11">
        <v>0.39430223747199999</v>
      </c>
      <c r="E174">
        <v>0.18407160235799999</v>
      </c>
      <c r="F174" s="11">
        <f t="shared" si="18"/>
        <v>0.77369349085655681</v>
      </c>
      <c r="G174">
        <f t="shared" si="19"/>
        <v>5.3841220398482215E-2</v>
      </c>
      <c r="H174">
        <f t="shared" si="20"/>
        <v>0.23791282275648221</v>
      </c>
      <c r="I174" s="11">
        <f t="shared" si="21"/>
        <v>1</v>
      </c>
      <c r="J174">
        <f t="shared" si="23"/>
        <v>0</v>
      </c>
      <c r="K174">
        <f t="shared" si="24"/>
        <v>0.18407160235799999</v>
      </c>
      <c r="L174" s="11">
        <f t="shared" si="22"/>
        <v>0.99693178234988666</v>
      </c>
      <c r="M174" s="11">
        <f t="shared" si="25"/>
        <v>5.6650991495948207E-4</v>
      </c>
      <c r="N174" s="11">
        <f t="shared" si="26"/>
        <v>0.18463811227295948</v>
      </c>
    </row>
    <row r="175" spans="1:14" x14ac:dyDescent="0.25">
      <c r="A175" s="8">
        <v>38798</v>
      </c>
      <c r="B175">
        <v>81</v>
      </c>
      <c r="C175">
        <v>1.08219463</v>
      </c>
      <c r="D175" s="11">
        <v>0.38470995501100003</v>
      </c>
      <c r="E175">
        <v>0.20199584403900001</v>
      </c>
      <c r="F175" s="11">
        <f t="shared" si="18"/>
        <v>0.75624129214701341</v>
      </c>
      <c r="G175">
        <f t="shared" si="19"/>
        <v>6.5109174077006282E-2</v>
      </c>
      <c r="H175">
        <f t="shared" si="20"/>
        <v>0.26710501811600629</v>
      </c>
      <c r="I175" s="11">
        <f t="shared" si="21"/>
        <v>1</v>
      </c>
      <c r="J175">
        <f t="shared" si="23"/>
        <v>0</v>
      </c>
      <c r="K175">
        <f t="shared" si="24"/>
        <v>0.20199584403900001</v>
      </c>
      <c r="L175" s="11">
        <f t="shared" si="22"/>
        <v>0.99420538466886632</v>
      </c>
      <c r="M175" s="11">
        <f t="shared" si="25"/>
        <v>1.1773102748618878E-3</v>
      </c>
      <c r="N175" s="11">
        <f t="shared" si="26"/>
        <v>0.2031731543138619</v>
      </c>
    </row>
    <row r="176" spans="1:14" x14ac:dyDescent="0.25">
      <c r="A176" s="8">
        <v>38799</v>
      </c>
      <c r="B176">
        <v>82</v>
      </c>
      <c r="C176">
        <v>0.94337451000000005</v>
      </c>
      <c r="D176" s="11">
        <v>0.40747901831799999</v>
      </c>
      <c r="E176">
        <v>0.18334648585400001</v>
      </c>
      <c r="F176" s="11">
        <f t="shared" si="18"/>
        <v>0.79766732592776912</v>
      </c>
      <c r="G176">
        <f t="shared" si="19"/>
        <v>4.6506837573469184E-2</v>
      </c>
      <c r="H176">
        <f t="shared" si="20"/>
        <v>0.2298533234274692</v>
      </c>
      <c r="I176" s="11">
        <f t="shared" si="21"/>
        <v>1</v>
      </c>
      <c r="J176">
        <f t="shared" si="23"/>
        <v>0</v>
      </c>
      <c r="K176">
        <f t="shared" si="24"/>
        <v>0.18334648585400001</v>
      </c>
      <c r="L176" s="11">
        <f t="shared" si="22"/>
        <v>0.99927249373827343</v>
      </c>
      <c r="M176" s="11">
        <f t="shared" si="25"/>
        <v>1.3348282611616843E-4</v>
      </c>
      <c r="N176" s="11">
        <f t="shared" si="26"/>
        <v>0.18347996868011618</v>
      </c>
    </row>
    <row r="177" spans="1:14" x14ac:dyDescent="0.25">
      <c r="A177" s="8">
        <v>38800</v>
      </c>
      <c r="B177">
        <v>83</v>
      </c>
      <c r="C177">
        <v>1.30243044</v>
      </c>
      <c r="D177" s="11">
        <v>0.39571720393299997</v>
      </c>
      <c r="E177">
        <v>0.239446122599</v>
      </c>
      <c r="F177" s="11">
        <f t="shared" si="18"/>
        <v>0.77626788083570009</v>
      </c>
      <c r="G177">
        <f t="shared" si="19"/>
        <v>6.9011986399689362E-2</v>
      </c>
      <c r="H177">
        <f t="shared" si="20"/>
        <v>0.30845810899868936</v>
      </c>
      <c r="I177" s="11">
        <f t="shared" si="21"/>
        <v>1</v>
      </c>
      <c r="J177">
        <f t="shared" si="23"/>
        <v>0</v>
      </c>
      <c r="K177">
        <f t="shared" si="24"/>
        <v>0.239446122599</v>
      </c>
      <c r="L177" s="11">
        <f t="shared" si="22"/>
        <v>0.99726083876723604</v>
      </c>
      <c r="M177" s="11">
        <f t="shared" si="25"/>
        <v>6.5768303623514189E-4</v>
      </c>
      <c r="N177" s="11">
        <f t="shared" si="26"/>
        <v>0.24010380563523515</v>
      </c>
    </row>
    <row r="178" spans="1:14" x14ac:dyDescent="0.25">
      <c r="A178" s="8">
        <v>38801</v>
      </c>
      <c r="B178">
        <v>84</v>
      </c>
      <c r="C178">
        <v>1.51256144</v>
      </c>
      <c r="D178" s="11">
        <v>0.38432867532800002</v>
      </c>
      <c r="E178">
        <v>0.261657448347</v>
      </c>
      <c r="F178" s="11">
        <f t="shared" si="18"/>
        <v>0.75554759189176324</v>
      </c>
      <c r="G178">
        <f t="shared" si="19"/>
        <v>8.4657530557047639E-2</v>
      </c>
      <c r="H178">
        <f t="shared" si="20"/>
        <v>0.34631497890404761</v>
      </c>
      <c r="I178" s="11">
        <f t="shared" si="21"/>
        <v>1</v>
      </c>
      <c r="J178">
        <f t="shared" si="23"/>
        <v>0</v>
      </c>
      <c r="K178">
        <f t="shared" si="24"/>
        <v>0.261657448347</v>
      </c>
      <c r="L178" s="11">
        <f t="shared" si="22"/>
        <v>0.99407910149680478</v>
      </c>
      <c r="M178" s="11">
        <f t="shared" si="25"/>
        <v>1.5584747651720347E-3</v>
      </c>
      <c r="N178" s="11">
        <f t="shared" si="26"/>
        <v>0.26321592311217201</v>
      </c>
    </row>
    <row r="179" spans="1:14" x14ac:dyDescent="0.25">
      <c r="A179" s="8">
        <v>38802</v>
      </c>
      <c r="B179">
        <v>85</v>
      </c>
      <c r="C179">
        <v>1.4802782000000001</v>
      </c>
      <c r="D179" s="11">
        <v>0.37586843430799999</v>
      </c>
      <c r="E179">
        <v>0.240657960831</v>
      </c>
      <c r="F179" s="11">
        <f t="shared" si="18"/>
        <v>0.74015502937997513</v>
      </c>
      <c r="G179">
        <f t="shared" si="19"/>
        <v>8.4487382074523706E-2</v>
      </c>
      <c r="H179">
        <f t="shared" si="20"/>
        <v>0.32514534290552372</v>
      </c>
      <c r="I179" s="11">
        <f t="shared" si="21"/>
        <v>1</v>
      </c>
      <c r="J179">
        <f t="shared" si="23"/>
        <v>0</v>
      </c>
      <c r="K179">
        <f t="shared" si="24"/>
        <v>0.240657960831</v>
      </c>
      <c r="L179" s="11">
        <f t="shared" si="22"/>
        <v>0.99092237528782301</v>
      </c>
      <c r="M179" s="11">
        <f t="shared" si="25"/>
        <v>2.2046153229581217E-3</v>
      </c>
      <c r="N179" s="11">
        <f t="shared" si="26"/>
        <v>0.24286257615395812</v>
      </c>
    </row>
    <row r="180" spans="1:14" x14ac:dyDescent="0.25">
      <c r="A180" s="8">
        <v>38803</v>
      </c>
      <c r="B180">
        <v>86</v>
      </c>
      <c r="C180">
        <v>1.35079452</v>
      </c>
      <c r="D180" s="11">
        <v>0.36789749163399998</v>
      </c>
      <c r="E180">
        <v>0.204077109832</v>
      </c>
      <c r="F180" s="11">
        <f t="shared" si="18"/>
        <v>0.7256526962788995</v>
      </c>
      <c r="G180">
        <f t="shared" si="19"/>
        <v>7.7155373528834101E-2</v>
      </c>
      <c r="H180">
        <f t="shared" si="20"/>
        <v>0.28123248336083412</v>
      </c>
      <c r="I180" s="11">
        <f t="shared" si="21"/>
        <v>1</v>
      </c>
      <c r="J180">
        <f t="shared" si="23"/>
        <v>0</v>
      </c>
      <c r="K180">
        <f t="shared" si="24"/>
        <v>0.204077109832</v>
      </c>
      <c r="L180" s="11">
        <f t="shared" si="22"/>
        <v>0.98732294724649239</v>
      </c>
      <c r="M180" s="11">
        <f t="shared" si="25"/>
        <v>2.6203141478061522E-3</v>
      </c>
      <c r="N180" s="11">
        <f t="shared" si="26"/>
        <v>0.20669742397980614</v>
      </c>
    </row>
    <row r="181" spans="1:14" x14ac:dyDescent="0.25">
      <c r="A181" s="8">
        <v>38804</v>
      </c>
      <c r="B181">
        <v>87</v>
      </c>
      <c r="C181">
        <v>1.64838829</v>
      </c>
      <c r="D181" s="11">
        <v>0.36036922007700001</v>
      </c>
      <c r="E181">
        <v>0.238849226188</v>
      </c>
      <c r="F181" s="11">
        <f t="shared" si="18"/>
        <v>0.71195575900809382</v>
      </c>
      <c r="G181">
        <f t="shared" si="19"/>
        <v>9.6634015805530465E-2</v>
      </c>
      <c r="H181">
        <f t="shared" si="20"/>
        <v>0.33548324199353047</v>
      </c>
      <c r="I181" s="11">
        <f t="shared" si="21"/>
        <v>1</v>
      </c>
      <c r="J181">
        <f t="shared" si="23"/>
        <v>0</v>
      </c>
      <c r="K181">
        <f t="shared" si="24"/>
        <v>0.238849226188</v>
      </c>
      <c r="L181" s="11">
        <f t="shared" si="22"/>
        <v>0.98335993935391253</v>
      </c>
      <c r="M181" s="11">
        <f t="shared" si="25"/>
        <v>4.0417200762222103E-3</v>
      </c>
      <c r="N181" s="11">
        <f t="shared" si="26"/>
        <v>0.24289094626422222</v>
      </c>
    </row>
    <row r="182" spans="1:14" x14ac:dyDescent="0.25">
      <c r="A182" s="8">
        <v>38805</v>
      </c>
      <c r="B182">
        <v>88</v>
      </c>
      <c r="C182">
        <v>1.7141819300000001</v>
      </c>
      <c r="D182" s="11">
        <v>0.35317897749999999</v>
      </c>
      <c r="E182">
        <v>0.22722474933799999</v>
      </c>
      <c r="F182" s="11">
        <f t="shared" si="18"/>
        <v>0.69887383166349992</v>
      </c>
      <c r="G182">
        <f t="shared" si="19"/>
        <v>9.7905108217471087E-2</v>
      </c>
      <c r="H182">
        <f t="shared" si="20"/>
        <v>0.32512985755547108</v>
      </c>
      <c r="I182" s="11">
        <f t="shared" si="21"/>
        <v>1</v>
      </c>
      <c r="J182">
        <f t="shared" si="23"/>
        <v>0</v>
      </c>
      <c r="K182">
        <f t="shared" si="24"/>
        <v>0.22722474933799999</v>
      </c>
      <c r="L182" s="11">
        <f t="shared" si="22"/>
        <v>0.97905726134911586</v>
      </c>
      <c r="M182" s="11">
        <f t="shared" si="25"/>
        <v>4.8605007370467832E-3</v>
      </c>
      <c r="N182" s="11">
        <f t="shared" si="26"/>
        <v>0.23208525007504677</v>
      </c>
    </row>
    <row r="183" spans="1:14" x14ac:dyDescent="0.25">
      <c r="A183" s="8">
        <v>38806</v>
      </c>
      <c r="B183">
        <v>89</v>
      </c>
      <c r="C183">
        <v>1.7141819300000001</v>
      </c>
      <c r="D183" s="11">
        <v>0.34787327832300002</v>
      </c>
      <c r="E183">
        <v>0.22722474933799999</v>
      </c>
      <c r="F183" s="11">
        <f t="shared" si="18"/>
        <v>0.68922064258086624</v>
      </c>
      <c r="G183">
        <f t="shared" si="19"/>
        <v>0.10245886037968154</v>
      </c>
      <c r="H183">
        <f t="shared" si="20"/>
        <v>0.32968360971768151</v>
      </c>
      <c r="I183" s="11">
        <f t="shared" si="21"/>
        <v>0.99996562499538888</v>
      </c>
      <c r="J183">
        <f t="shared" si="23"/>
        <v>7.8111203135439247E-6</v>
      </c>
      <c r="K183">
        <f t="shared" si="24"/>
        <v>0.22723256045831353</v>
      </c>
      <c r="L183" s="11">
        <f t="shared" si="22"/>
        <v>0.97555387111797298</v>
      </c>
      <c r="M183" s="11">
        <f t="shared" si="25"/>
        <v>5.6939608072461645E-3</v>
      </c>
      <c r="N183" s="11">
        <f t="shared" si="26"/>
        <v>0.23291871014524615</v>
      </c>
    </row>
    <row r="184" spans="1:14" x14ac:dyDescent="0.25">
      <c r="A184" s="8">
        <v>38807</v>
      </c>
      <c r="B184">
        <v>90</v>
      </c>
      <c r="C184">
        <v>1.7141819300000001</v>
      </c>
      <c r="D184" s="11">
        <v>0.34177111136999999</v>
      </c>
      <c r="E184">
        <v>0.22722474933799999</v>
      </c>
      <c r="F184" s="11">
        <f t="shared" si="18"/>
        <v>0.67811836002657799</v>
      </c>
      <c r="G184">
        <f t="shared" si="19"/>
        <v>0.10785650303967374</v>
      </c>
      <c r="H184">
        <f t="shared" si="20"/>
        <v>0.33508125237767372</v>
      </c>
      <c r="I184" s="11">
        <f t="shared" si="21"/>
        <v>0.99948522951084051</v>
      </c>
      <c r="J184">
        <f t="shared" si="23"/>
        <v>1.1702883835824871E-4</v>
      </c>
      <c r="K184">
        <f t="shared" si="24"/>
        <v>0.22734177817635823</v>
      </c>
      <c r="L184" s="11">
        <f t="shared" si="22"/>
        <v>0.97117514476988831</v>
      </c>
      <c r="M184" s="11">
        <f t="shared" si="25"/>
        <v>6.7441187510190953E-3</v>
      </c>
      <c r="N184" s="11">
        <f t="shared" si="26"/>
        <v>0.23396886808901909</v>
      </c>
    </row>
    <row r="185" spans="1:14" x14ac:dyDescent="0.25">
      <c r="A185" s="8">
        <v>38808</v>
      </c>
      <c r="B185">
        <v>91</v>
      </c>
      <c r="C185">
        <v>1.7141819300000001</v>
      </c>
      <c r="D185" s="11">
        <v>0.33670448787099999</v>
      </c>
      <c r="E185">
        <v>0.22722474933799999</v>
      </c>
      <c r="F185" s="11">
        <f t="shared" si="18"/>
        <v>0.66890014523249741</v>
      </c>
      <c r="G185">
        <f t="shared" si="19"/>
        <v>0.11247430882115297</v>
      </c>
      <c r="H185">
        <f t="shared" si="20"/>
        <v>0.33969905815915297</v>
      </c>
      <c r="I185" s="11">
        <f t="shared" si="21"/>
        <v>0.99865559183423724</v>
      </c>
      <c r="J185">
        <f t="shared" si="23"/>
        <v>3.0589405493873257E-4</v>
      </c>
      <c r="K185">
        <f t="shared" si="24"/>
        <v>0.22753064339293871</v>
      </c>
      <c r="L185" s="11">
        <f t="shared" si="22"/>
        <v>0.96725178936417711</v>
      </c>
      <c r="M185" s="11">
        <f t="shared" si="25"/>
        <v>7.6931405398426196E-3</v>
      </c>
      <c r="N185" s="11">
        <f t="shared" si="26"/>
        <v>0.23491788987784262</v>
      </c>
    </row>
    <row r="186" spans="1:14" x14ac:dyDescent="0.25">
      <c r="A186" s="8">
        <v>38809</v>
      </c>
      <c r="B186">
        <v>92</v>
      </c>
      <c r="C186">
        <v>1.7141819300000001</v>
      </c>
      <c r="D186" s="11">
        <v>0.332764425478</v>
      </c>
      <c r="E186">
        <v>0.22722474933799999</v>
      </c>
      <c r="F186" s="11">
        <f t="shared" si="18"/>
        <v>0.66173159571467322</v>
      </c>
      <c r="G186">
        <f t="shared" si="19"/>
        <v>0.11615427443763851</v>
      </c>
      <c r="H186">
        <f t="shared" si="20"/>
        <v>0.3433790237756385</v>
      </c>
      <c r="I186" s="11">
        <f t="shared" si="21"/>
        <v>0.99773961665625577</v>
      </c>
      <c r="J186">
        <f t="shared" si="23"/>
        <v>5.1477863574403188E-4</v>
      </c>
      <c r="K186">
        <f t="shared" si="24"/>
        <v>0.22773952797374403</v>
      </c>
      <c r="L186" s="11">
        <f t="shared" si="22"/>
        <v>0.96401807568531539</v>
      </c>
      <c r="M186" s="11">
        <f t="shared" si="25"/>
        <v>8.4811518988280564E-3</v>
      </c>
      <c r="N186" s="11">
        <f t="shared" si="26"/>
        <v>0.23570590123682805</v>
      </c>
    </row>
    <row r="187" spans="1:14" x14ac:dyDescent="0.25">
      <c r="A187" s="8">
        <v>38810</v>
      </c>
      <c r="B187">
        <v>93</v>
      </c>
      <c r="C187">
        <v>1.7141819300000001</v>
      </c>
      <c r="D187" s="11">
        <v>0.32940150869099999</v>
      </c>
      <c r="E187">
        <v>0.22722474933799999</v>
      </c>
      <c r="F187" s="11">
        <f t="shared" si="18"/>
        <v>0.65561310491240532</v>
      </c>
      <c r="G187">
        <f t="shared" si="19"/>
        <v>0.11935884948795523</v>
      </c>
      <c r="H187">
        <f t="shared" si="20"/>
        <v>0.34658359882595524</v>
      </c>
      <c r="I187" s="11">
        <f t="shared" si="21"/>
        <v>0.99676984485652675</v>
      </c>
      <c r="J187">
        <f t="shared" si="23"/>
        <v>7.3634971662312322E-4</v>
      </c>
      <c r="K187">
        <f t="shared" si="24"/>
        <v>0.22796109905462311</v>
      </c>
      <c r="L187" s="11">
        <f t="shared" si="22"/>
        <v>0.96113018876878964</v>
      </c>
      <c r="M187" s="11">
        <f t="shared" si="25"/>
        <v>9.1893722796712804E-3</v>
      </c>
      <c r="N187" s="11">
        <f t="shared" si="26"/>
        <v>0.23641412161767128</v>
      </c>
    </row>
    <row r="188" spans="1:14" x14ac:dyDescent="0.25">
      <c r="A188" s="8">
        <v>38811</v>
      </c>
      <c r="B188">
        <v>94</v>
      </c>
      <c r="C188">
        <v>1.7141819300000001</v>
      </c>
      <c r="D188" s="11">
        <v>0.32551374580600001</v>
      </c>
      <c r="E188">
        <v>0.22722474933799999</v>
      </c>
      <c r="F188" s="11">
        <f t="shared" si="18"/>
        <v>0.64853970911943637</v>
      </c>
      <c r="G188">
        <f t="shared" si="19"/>
        <v>0.123138915589345</v>
      </c>
      <c r="H188">
        <f t="shared" si="20"/>
        <v>0.350363664927345</v>
      </c>
      <c r="I188" s="11">
        <f t="shared" si="21"/>
        <v>0.99543223620421151</v>
      </c>
      <c r="J188">
        <f t="shared" si="23"/>
        <v>1.0426716613990716E-3</v>
      </c>
      <c r="K188">
        <f t="shared" si="24"/>
        <v>0.22826742099939906</v>
      </c>
      <c r="L188" s="11">
        <f t="shared" si="22"/>
        <v>0.95764329243295043</v>
      </c>
      <c r="M188" s="11">
        <f t="shared" si="25"/>
        <v>1.0050185007043898E-2</v>
      </c>
      <c r="N188" s="11">
        <f t="shared" si="26"/>
        <v>0.2372749343450439</v>
      </c>
    </row>
    <row r="189" spans="1:14" x14ac:dyDescent="0.25">
      <c r="A189" s="8">
        <v>38812</v>
      </c>
      <c r="B189">
        <v>95</v>
      </c>
      <c r="C189">
        <v>0.92273945999999996</v>
      </c>
      <c r="D189" s="11">
        <v>0.33292369295200003</v>
      </c>
      <c r="E189">
        <v>0.17993914985000001</v>
      </c>
      <c r="F189" s="11">
        <f t="shared" si="18"/>
        <v>0.66202136695686886</v>
      </c>
      <c r="G189">
        <f t="shared" si="19"/>
        <v>9.1863481954968851E-2</v>
      </c>
      <c r="H189">
        <f t="shared" si="20"/>
        <v>0.27180263180496889</v>
      </c>
      <c r="I189" s="11">
        <f t="shared" si="21"/>
        <v>0.99778124702432214</v>
      </c>
      <c r="J189">
        <f t="shared" si="23"/>
        <v>4.0012831004918969E-4</v>
      </c>
      <c r="K189">
        <f t="shared" si="24"/>
        <v>0.18033927816004919</v>
      </c>
      <c r="L189" s="11">
        <f t="shared" si="22"/>
        <v>0.96415191532571098</v>
      </c>
      <c r="M189" s="11">
        <f t="shared" si="25"/>
        <v>6.6903086303191925E-3</v>
      </c>
      <c r="N189" s="11">
        <f t="shared" si="26"/>
        <v>0.1866294584803192</v>
      </c>
    </row>
    <row r="190" spans="1:14" x14ac:dyDescent="0.25">
      <c r="A190" s="8">
        <v>38813</v>
      </c>
      <c r="B190">
        <v>96</v>
      </c>
      <c r="C190">
        <v>1.0118509499999999</v>
      </c>
      <c r="D190" s="11">
        <v>0.33115712654099999</v>
      </c>
      <c r="E190">
        <v>0.197294061223</v>
      </c>
      <c r="F190" s="11">
        <f t="shared" si="18"/>
        <v>0.65880727602869538</v>
      </c>
      <c r="G190">
        <f t="shared" si="19"/>
        <v>0.10217752690561466</v>
      </c>
      <c r="H190">
        <f t="shared" si="20"/>
        <v>0.29947158812861463</v>
      </c>
      <c r="I190" s="11">
        <f t="shared" si="21"/>
        <v>0.99729774726325049</v>
      </c>
      <c r="J190">
        <f t="shared" si="23"/>
        <v>5.3458299524618128E-4</v>
      </c>
      <c r="K190">
        <f t="shared" si="24"/>
        <v>0.19782864421824617</v>
      </c>
      <c r="L190" s="11">
        <f t="shared" si="22"/>
        <v>0.96265258148328658</v>
      </c>
      <c r="M190" s="11">
        <f t="shared" si="25"/>
        <v>7.6542919191095573E-3</v>
      </c>
      <c r="N190" s="11">
        <f t="shared" si="26"/>
        <v>0.20494835314210955</v>
      </c>
    </row>
    <row r="191" spans="1:14" x14ac:dyDescent="0.25">
      <c r="A191" s="8">
        <v>38814</v>
      </c>
      <c r="B191">
        <v>97</v>
      </c>
      <c r="C191">
        <v>1.3336256</v>
      </c>
      <c r="D191" s="11">
        <v>0.32725960842200003</v>
      </c>
      <c r="E191">
        <v>0.245941699524</v>
      </c>
      <c r="F191" s="11">
        <f t="shared" si="18"/>
        <v>0.6517161315629868</v>
      </c>
      <c r="G191">
        <f t="shared" si="19"/>
        <v>0.13143379820100964</v>
      </c>
      <c r="H191">
        <f t="shared" si="20"/>
        <v>0.37737549772500967</v>
      </c>
      <c r="I191" s="11">
        <f t="shared" si="21"/>
        <v>0.99606168355572677</v>
      </c>
      <c r="J191">
        <f t="shared" si="23"/>
        <v>9.7242596071979589E-4</v>
      </c>
      <c r="K191">
        <f t="shared" si="24"/>
        <v>0.2469141254847198</v>
      </c>
      <c r="L191" s="11">
        <f t="shared" si="22"/>
        <v>0.95922891783275477</v>
      </c>
      <c r="M191" s="11">
        <f t="shared" si="25"/>
        <v>1.0453510161370303E-2</v>
      </c>
      <c r="N191" s="11">
        <f t="shared" si="26"/>
        <v>0.25639520968537027</v>
      </c>
    </row>
    <row r="192" spans="1:14" x14ac:dyDescent="0.25">
      <c r="A192" s="8">
        <v>38815</v>
      </c>
      <c r="B192">
        <v>98</v>
      </c>
      <c r="C192">
        <v>1.98386733</v>
      </c>
      <c r="D192" s="11">
        <v>0.32223804193400002</v>
      </c>
      <c r="E192">
        <v>0.34065920150500001</v>
      </c>
      <c r="F192" s="11">
        <f t="shared" si="18"/>
        <v>0.64257989349471967</v>
      </c>
      <c r="G192">
        <f t="shared" si="19"/>
        <v>0.18948375029559089</v>
      </c>
      <c r="H192">
        <f t="shared" si="20"/>
        <v>0.5301429518005909</v>
      </c>
      <c r="I192" s="11">
        <f t="shared" si="21"/>
        <v>0.99412430961282505</v>
      </c>
      <c r="J192">
        <f t="shared" si="23"/>
        <v>2.0134383358607721E-3</v>
      </c>
      <c r="K192">
        <f t="shared" si="24"/>
        <v>0.34267263984086077</v>
      </c>
      <c r="L192" s="11">
        <f t="shared" si="22"/>
        <v>0.95458060734268524</v>
      </c>
      <c r="M192" s="11">
        <f t="shared" si="25"/>
        <v>1.620872445602535E-2</v>
      </c>
      <c r="N192" s="11">
        <f t="shared" si="26"/>
        <v>0.35686792596102535</v>
      </c>
    </row>
    <row r="193" spans="1:14" x14ac:dyDescent="0.25">
      <c r="A193" s="8">
        <v>38816</v>
      </c>
      <c r="B193">
        <v>99</v>
      </c>
      <c r="C193">
        <v>1.71791553</v>
      </c>
      <c r="D193" s="11">
        <v>0.318022545499</v>
      </c>
      <c r="E193">
        <v>0.26874294385800002</v>
      </c>
      <c r="F193" s="11">
        <f t="shared" si="18"/>
        <v>0.63491021928088054</v>
      </c>
      <c r="G193">
        <f t="shared" si="19"/>
        <v>0.15453413642334557</v>
      </c>
      <c r="H193">
        <f t="shared" si="20"/>
        <v>0.42327708028134559</v>
      </c>
      <c r="I193" s="11">
        <f t="shared" si="21"/>
        <v>0.99219651257500985</v>
      </c>
      <c r="J193">
        <f t="shared" si="23"/>
        <v>2.1136258355798402E-3</v>
      </c>
      <c r="K193">
        <f t="shared" si="24"/>
        <v>0.27085656969357985</v>
      </c>
      <c r="L193" s="11">
        <f t="shared" si="22"/>
        <v>0.95046938927771296</v>
      </c>
      <c r="M193" s="11">
        <f t="shared" si="25"/>
        <v>1.4004661577483771E-2</v>
      </c>
      <c r="N193" s="11">
        <f t="shared" si="26"/>
        <v>0.28274760543548377</v>
      </c>
    </row>
    <row r="194" spans="1:14" x14ac:dyDescent="0.25">
      <c r="A194" s="8">
        <v>38817</v>
      </c>
      <c r="B194">
        <v>100</v>
      </c>
      <c r="C194">
        <v>1.71791553</v>
      </c>
      <c r="D194" s="11">
        <v>0.31357107647100002</v>
      </c>
      <c r="E194">
        <v>0.26874294385800002</v>
      </c>
      <c r="F194" s="11">
        <f t="shared" si="18"/>
        <v>0.62681121653133742</v>
      </c>
      <c r="G194">
        <f t="shared" si="19"/>
        <v>0.16000328270950784</v>
      </c>
      <c r="H194">
        <f t="shared" si="20"/>
        <v>0.42874622656750783</v>
      </c>
      <c r="I194" s="11">
        <f t="shared" si="21"/>
        <v>0.98986018118690611</v>
      </c>
      <c r="J194">
        <f t="shared" si="23"/>
        <v>2.7529188564289499E-3</v>
      </c>
      <c r="K194">
        <f t="shared" si="24"/>
        <v>0.27149586271442899</v>
      </c>
      <c r="L194" s="11">
        <f t="shared" si="22"/>
        <v>0.94591781470026626</v>
      </c>
      <c r="M194" s="11">
        <f t="shared" si="25"/>
        <v>1.5365188668457172E-2</v>
      </c>
      <c r="N194" s="11">
        <f t="shared" si="26"/>
        <v>0.28410813252645717</v>
      </c>
    </row>
    <row r="195" spans="1:14" x14ac:dyDescent="0.25">
      <c r="A195" s="8">
        <v>38818</v>
      </c>
      <c r="B195">
        <v>101</v>
      </c>
      <c r="C195">
        <v>1.52023555</v>
      </c>
      <c r="D195" s="11">
        <v>0.31023518566300001</v>
      </c>
      <c r="E195">
        <v>0.220999722909</v>
      </c>
      <c r="F195" s="11">
        <f t="shared" ref="F195:F258" si="27">IF(D195&gt;WP,1.8194*D195 + 0.0563,kTumin)</f>
        <v>0.62074189679526226</v>
      </c>
      <c r="G195">
        <f t="shared" ref="G195:G258" si="28">E195*(F195^(-1)-1)</f>
        <v>0.13502542063289272</v>
      </c>
      <c r="H195">
        <f t="shared" ref="H195:H258" si="29">E195+G195</f>
        <v>0.35602514354189274</v>
      </c>
      <c r="I195" s="11">
        <f t="shared" ref="I195:I258" si="30">IF(D195&gt;=WP,IF(D195&lt;=FC,kTumin+(kTumax-kTumin)*(1-(ABS(D195-FC)/(FC-WP))^n)^(1/n),kTumax),kTumin)</f>
        <v>0.98790558574322518</v>
      </c>
      <c r="J195">
        <f t="shared" si="23"/>
        <v>2.7055846611931289E-3</v>
      </c>
      <c r="K195">
        <f t="shared" si="24"/>
        <v>0.22370530757019313</v>
      </c>
      <c r="L195" s="11">
        <f t="shared" ref="L195:L258" si="31">IF(D195&gt;=WP,IF(D195&lt;=POR,kTumin+(kTumax-kTumin)*(1-(ABS(D195-POR)/(POR-WP))^n)^(1/n),kTumax),kTumin)</f>
        <v>0.94236341410461011</v>
      </c>
      <c r="M195" s="11">
        <f t="shared" si="25"/>
        <v>1.3516727540197117E-2</v>
      </c>
      <c r="N195" s="11">
        <f t="shared" si="26"/>
        <v>0.23451645044919711</v>
      </c>
    </row>
    <row r="196" spans="1:14" x14ac:dyDescent="0.25">
      <c r="A196" s="8">
        <v>38819</v>
      </c>
      <c r="B196">
        <v>102</v>
      </c>
      <c r="C196">
        <v>1.8992047000000001</v>
      </c>
      <c r="D196" s="11">
        <v>0.30549110513299998</v>
      </c>
      <c r="E196">
        <v>0.25716166577499999</v>
      </c>
      <c r="F196" s="11">
        <f t="shared" si="27"/>
        <v>0.6121105166789802</v>
      </c>
      <c r="G196">
        <f t="shared" si="28"/>
        <v>0.16296126753161358</v>
      </c>
      <c r="H196">
        <f t="shared" si="29"/>
        <v>0.42012293330661354</v>
      </c>
      <c r="I196" s="11">
        <f t="shared" si="30"/>
        <v>0.98482284820721666</v>
      </c>
      <c r="J196">
        <f t="shared" ref="J196:J259" si="32">E196*(I196^(-1)-1)</f>
        <v>3.9631306725440478E-3</v>
      </c>
      <c r="K196">
        <f t="shared" ref="K196:K259" si="33">E196+J196</f>
        <v>0.26112479644754405</v>
      </c>
      <c r="L196" s="11">
        <f t="shared" si="31"/>
        <v>0.93709366236742697</v>
      </c>
      <c r="M196" s="11">
        <f t="shared" ref="M196:M259" si="34">E196*(L196^(-1)-1)</f>
        <v>1.7263054082051959E-2</v>
      </c>
      <c r="N196" s="11">
        <f t="shared" ref="N196:N259" si="35">E196+M196</f>
        <v>0.27442471985705197</v>
      </c>
    </row>
    <row r="197" spans="1:14" x14ac:dyDescent="0.25">
      <c r="A197" s="8">
        <v>38820</v>
      </c>
      <c r="B197">
        <v>103</v>
      </c>
      <c r="C197">
        <v>1.66115273</v>
      </c>
      <c r="D197" s="11">
        <v>0.30175981688499998</v>
      </c>
      <c r="E197">
        <v>0.20515112400800001</v>
      </c>
      <c r="F197" s="11">
        <f t="shared" si="27"/>
        <v>0.60532181084056891</v>
      </c>
      <c r="G197">
        <f t="shared" si="28"/>
        <v>0.13376136903949271</v>
      </c>
      <c r="H197">
        <f t="shared" si="29"/>
        <v>0.33891249304749271</v>
      </c>
      <c r="I197" s="11">
        <f t="shared" si="30"/>
        <v>0.98214615567783758</v>
      </c>
      <c r="J197">
        <f t="shared" si="32"/>
        <v>3.7293189097987057E-3</v>
      </c>
      <c r="K197">
        <f t="shared" si="33"/>
        <v>0.20888044291779873</v>
      </c>
      <c r="L197" s="11">
        <f t="shared" si="31"/>
        <v>0.93276897754985622</v>
      </c>
      <c r="M197" s="11">
        <f t="shared" si="34"/>
        <v>1.4786640803689103E-2</v>
      </c>
      <c r="N197" s="11">
        <f t="shared" si="35"/>
        <v>0.21993776481168911</v>
      </c>
    </row>
    <row r="198" spans="1:14" x14ac:dyDescent="0.25">
      <c r="A198" s="8">
        <v>38821</v>
      </c>
      <c r="B198">
        <v>104</v>
      </c>
      <c r="C198">
        <v>0.70026136999999999</v>
      </c>
      <c r="D198" s="11">
        <v>0.33170813237199998</v>
      </c>
      <c r="E198">
        <v>0.137404662579</v>
      </c>
      <c r="F198" s="11">
        <f t="shared" si="27"/>
        <v>0.6598097760376167</v>
      </c>
      <c r="G198">
        <f t="shared" si="28"/>
        <v>7.0844241225005433E-2</v>
      </c>
      <c r="H198">
        <f t="shared" si="29"/>
        <v>0.20824890380400543</v>
      </c>
      <c r="I198" s="11">
        <f t="shared" si="30"/>
        <v>0.99745368511401933</v>
      </c>
      <c r="J198">
        <f t="shared" si="32"/>
        <v>3.5076870530392101E-4</v>
      </c>
      <c r="K198">
        <f t="shared" si="33"/>
        <v>0.13775543128430393</v>
      </c>
      <c r="L198" s="11">
        <f t="shared" si="31"/>
        <v>0.96312373195155276</v>
      </c>
      <c r="M198" s="11">
        <f t="shared" si="34"/>
        <v>5.2609763421596553E-3</v>
      </c>
      <c r="N198" s="11">
        <f t="shared" si="35"/>
        <v>0.14266563892115966</v>
      </c>
    </row>
    <row r="199" spans="1:14" x14ac:dyDescent="0.25">
      <c r="A199" s="8">
        <v>38822</v>
      </c>
      <c r="B199">
        <v>105</v>
      </c>
      <c r="C199">
        <v>1.7488949300000001</v>
      </c>
      <c r="D199" s="11">
        <v>0.32674090092800001</v>
      </c>
      <c r="E199">
        <v>0.32926321500900002</v>
      </c>
      <c r="F199" s="11">
        <f t="shared" si="27"/>
        <v>0.65077239514840324</v>
      </c>
      <c r="G199">
        <f t="shared" si="28"/>
        <v>0.17669434782510621</v>
      </c>
      <c r="H199">
        <f t="shared" si="29"/>
        <v>0.5059575628341062</v>
      </c>
      <c r="I199" s="11">
        <f t="shared" si="30"/>
        <v>0.99587957301211572</v>
      </c>
      <c r="J199">
        <f t="shared" si="32"/>
        <v>1.3623183706210429E-3</v>
      </c>
      <c r="K199">
        <f t="shared" si="33"/>
        <v>0.33062553337962108</v>
      </c>
      <c r="L199" s="11">
        <f t="shared" si="31"/>
        <v>0.95876119344546118</v>
      </c>
      <c r="M199" s="11">
        <f t="shared" si="34"/>
        <v>1.4162465191655736E-2</v>
      </c>
      <c r="N199" s="11">
        <f t="shared" si="35"/>
        <v>0.34342568020065578</v>
      </c>
    </row>
    <row r="200" spans="1:14" x14ac:dyDescent="0.25">
      <c r="A200" s="8">
        <v>38823</v>
      </c>
      <c r="B200">
        <v>106</v>
      </c>
      <c r="C200">
        <v>1.66688188</v>
      </c>
      <c r="D200" s="11">
        <v>0.32290313026900003</v>
      </c>
      <c r="E200">
        <v>0.28679604385200003</v>
      </c>
      <c r="F200" s="11">
        <f t="shared" si="27"/>
        <v>0.64378995521141869</v>
      </c>
      <c r="G200">
        <f t="shared" si="28"/>
        <v>0.15868472441785758</v>
      </c>
      <c r="H200">
        <f t="shared" si="29"/>
        <v>0.44548076826985761</v>
      </c>
      <c r="I200" s="11">
        <f t="shared" si="30"/>
        <v>0.994403287455778</v>
      </c>
      <c r="J200">
        <f t="shared" si="32"/>
        <v>1.6141489439023028E-3</v>
      </c>
      <c r="K200">
        <f t="shared" si="33"/>
        <v>0.28841019279590235</v>
      </c>
      <c r="L200" s="11">
        <f t="shared" si="31"/>
        <v>0.9552117360341108</v>
      </c>
      <c r="M200" s="11">
        <f t="shared" si="34"/>
        <v>1.3447381802224196E-2</v>
      </c>
      <c r="N200" s="11">
        <f t="shared" si="35"/>
        <v>0.30024342565422424</v>
      </c>
    </row>
    <row r="201" spans="1:14" x14ac:dyDescent="0.25">
      <c r="A201" s="8">
        <v>38824</v>
      </c>
      <c r="B201">
        <v>107</v>
      </c>
      <c r="C201">
        <v>1.66688188</v>
      </c>
      <c r="D201" s="11">
        <v>0.31983089997399999</v>
      </c>
      <c r="E201">
        <v>0.28679604385200003</v>
      </c>
      <c r="F201" s="11">
        <f t="shared" si="27"/>
        <v>0.63820033941269561</v>
      </c>
      <c r="G201">
        <f t="shared" si="28"/>
        <v>0.16258642453703959</v>
      </c>
      <c r="H201">
        <f t="shared" si="29"/>
        <v>0.44938246838903961</v>
      </c>
      <c r="I201" s="11">
        <f t="shared" si="30"/>
        <v>0.99305730410632542</v>
      </c>
      <c r="J201">
        <f t="shared" si="32"/>
        <v>2.0050582254820069E-3</v>
      </c>
      <c r="K201">
        <f t="shared" si="33"/>
        <v>0.28880110207748205</v>
      </c>
      <c r="L201" s="11">
        <f t="shared" si="31"/>
        <v>0.95225656580158002</v>
      </c>
      <c r="M201" s="11">
        <f t="shared" si="34"/>
        <v>1.4379137450723792E-2</v>
      </c>
      <c r="N201" s="11">
        <f t="shared" si="35"/>
        <v>0.3011751813027238</v>
      </c>
    </row>
    <row r="202" spans="1:14" x14ac:dyDescent="0.25">
      <c r="A202" s="8">
        <v>38825</v>
      </c>
      <c r="B202">
        <v>108</v>
      </c>
      <c r="C202">
        <v>1.66688188</v>
      </c>
      <c r="D202" s="11">
        <v>0.31538857849800001</v>
      </c>
      <c r="E202">
        <v>0.28679604385200003</v>
      </c>
      <c r="F202" s="11">
        <f t="shared" si="27"/>
        <v>0.6301179797192612</v>
      </c>
      <c r="G202">
        <f t="shared" si="28"/>
        <v>0.16835053676101047</v>
      </c>
      <c r="H202">
        <f t="shared" si="29"/>
        <v>0.4551465806130105</v>
      </c>
      <c r="I202" s="11">
        <f t="shared" si="30"/>
        <v>0.99085152643935337</v>
      </c>
      <c r="J202">
        <f t="shared" si="32"/>
        <v>2.6479709163960575E-3</v>
      </c>
      <c r="K202">
        <f t="shared" si="33"/>
        <v>0.2894440147683961</v>
      </c>
      <c r="L202" s="11">
        <f t="shared" si="31"/>
        <v>0.94780247431981746</v>
      </c>
      <c r="M202" s="11">
        <f t="shared" si="34"/>
        <v>1.5794476454266099E-2</v>
      </c>
      <c r="N202" s="11">
        <f t="shared" si="35"/>
        <v>0.3025905203062661</v>
      </c>
    </row>
    <row r="203" spans="1:14" x14ac:dyDescent="0.25">
      <c r="A203" s="8">
        <v>38826</v>
      </c>
      <c r="B203">
        <v>109</v>
      </c>
      <c r="C203">
        <v>1.66688188</v>
      </c>
      <c r="D203" s="11">
        <v>0.31054143130799999</v>
      </c>
      <c r="E203">
        <v>0.28679604385200003</v>
      </c>
      <c r="F203" s="11">
        <f t="shared" si="27"/>
        <v>0.62129908012177515</v>
      </c>
      <c r="G203">
        <f t="shared" si="28"/>
        <v>0.17481101952203193</v>
      </c>
      <c r="H203">
        <f t="shared" si="29"/>
        <v>0.46160706337403196</v>
      </c>
      <c r="I203" s="11">
        <f t="shared" si="30"/>
        <v>0.98809233468347057</v>
      </c>
      <c r="J203">
        <f t="shared" si="32"/>
        <v>3.456226897447089E-3</v>
      </c>
      <c r="K203">
        <f t="shared" si="33"/>
        <v>0.29025227074944709</v>
      </c>
      <c r="L203" s="11">
        <f t="shared" si="31"/>
        <v>0.94269488976551374</v>
      </c>
      <c r="M203" s="11">
        <f t="shared" si="34"/>
        <v>1.7433932321242778E-2</v>
      </c>
      <c r="N203" s="11">
        <f t="shared" si="35"/>
        <v>0.30422997617324282</v>
      </c>
    </row>
    <row r="204" spans="1:14" x14ac:dyDescent="0.25">
      <c r="A204" s="8">
        <v>38827</v>
      </c>
      <c r="B204">
        <v>110</v>
      </c>
      <c r="C204">
        <v>1.66688188</v>
      </c>
      <c r="D204" s="11">
        <v>0.30713824740200002</v>
      </c>
      <c r="E204">
        <v>0.28679604385200003</v>
      </c>
      <c r="F204" s="11">
        <f t="shared" si="27"/>
        <v>0.61510732732319884</v>
      </c>
      <c r="G204">
        <f t="shared" si="28"/>
        <v>0.17945761809032862</v>
      </c>
      <c r="H204">
        <f t="shared" si="29"/>
        <v>0.46625366194232865</v>
      </c>
      <c r="I204" s="11">
        <f t="shared" si="30"/>
        <v>0.98593367562635015</v>
      </c>
      <c r="J204">
        <f t="shared" si="32"/>
        <v>4.0917216661038765E-3</v>
      </c>
      <c r="K204">
        <f t="shared" si="33"/>
        <v>0.29088776551810391</v>
      </c>
      <c r="L204" s="11">
        <f t="shared" si="31"/>
        <v>0.9389521454054105</v>
      </c>
      <c r="M204" s="11">
        <f t="shared" si="34"/>
        <v>1.8646619286247963E-2</v>
      </c>
      <c r="N204" s="11">
        <f t="shared" si="35"/>
        <v>0.30544266313824797</v>
      </c>
    </row>
    <row r="205" spans="1:14" x14ac:dyDescent="0.25">
      <c r="A205" s="8">
        <v>38828</v>
      </c>
      <c r="B205">
        <v>111</v>
      </c>
      <c r="C205">
        <v>1.11631079</v>
      </c>
      <c r="D205" s="11">
        <v>0.30489365995200002</v>
      </c>
      <c r="E205">
        <v>0.21804754531100001</v>
      </c>
      <c r="F205" s="11">
        <f t="shared" si="27"/>
        <v>0.61102352491666878</v>
      </c>
      <c r="G205">
        <f t="shared" si="28"/>
        <v>0.1388086744895998</v>
      </c>
      <c r="H205">
        <f t="shared" si="29"/>
        <v>0.35685621980059978</v>
      </c>
      <c r="I205" s="11">
        <f t="shared" si="30"/>
        <v>0.98440924502229077</v>
      </c>
      <c r="J205">
        <f t="shared" si="32"/>
        <v>3.4533664424878019E-3</v>
      </c>
      <c r="K205">
        <f t="shared" si="33"/>
        <v>0.22150091175348782</v>
      </c>
      <c r="L205" s="11">
        <f t="shared" si="31"/>
        <v>0.93641193072214968</v>
      </c>
      <c r="M205" s="11">
        <f t="shared" si="34"/>
        <v>1.4806755405613397E-2</v>
      </c>
      <c r="N205" s="11">
        <f t="shared" si="35"/>
        <v>0.23285430071661342</v>
      </c>
    </row>
    <row r="206" spans="1:14" x14ac:dyDescent="0.25">
      <c r="A206" s="8">
        <v>38829</v>
      </c>
      <c r="B206">
        <v>112</v>
      </c>
      <c r="C206">
        <v>0.32847968999999999</v>
      </c>
      <c r="D206" s="11">
        <v>0.319999705799</v>
      </c>
      <c r="E206">
        <v>6.4926575896899999E-2</v>
      </c>
      <c r="F206" s="11">
        <f t="shared" si="27"/>
        <v>0.63850746473070064</v>
      </c>
      <c r="G206">
        <f t="shared" si="28"/>
        <v>3.6758336940076276E-2</v>
      </c>
      <c r="H206">
        <f t="shared" si="29"/>
        <v>0.10168491283697628</v>
      </c>
      <c r="I206" s="11">
        <f t="shared" si="30"/>
        <v>0.99313506196249735</v>
      </c>
      <c r="J206">
        <f t="shared" si="32"/>
        <v>4.4879789022720919E-4</v>
      </c>
      <c r="K206">
        <f t="shared" si="33"/>
        <v>6.5375373787127211E-2</v>
      </c>
      <c r="L206" s="11">
        <f t="shared" si="31"/>
        <v>0.95242158428725188</v>
      </c>
      <c r="M206" s="11">
        <f t="shared" si="34"/>
        <v>3.2434204240968986E-3</v>
      </c>
      <c r="N206" s="11">
        <f t="shared" si="35"/>
        <v>6.8169996320996892E-2</v>
      </c>
    </row>
    <row r="207" spans="1:14" x14ac:dyDescent="0.25">
      <c r="A207" s="8">
        <v>38830</v>
      </c>
      <c r="B207">
        <v>113</v>
      </c>
      <c r="C207">
        <v>1.42013389</v>
      </c>
      <c r="D207" s="11">
        <v>0.31833707995400001</v>
      </c>
      <c r="E207">
        <v>0.267826043781</v>
      </c>
      <c r="F207" s="11">
        <f t="shared" si="27"/>
        <v>0.63548248326830759</v>
      </c>
      <c r="G207">
        <f t="shared" si="28"/>
        <v>0.15362702665386352</v>
      </c>
      <c r="H207">
        <f t="shared" si="29"/>
        <v>0.42145307043486352</v>
      </c>
      <c r="I207" s="11">
        <f t="shared" si="30"/>
        <v>0.99234988995366225</v>
      </c>
      <c r="J207">
        <f t="shared" si="32"/>
        <v>2.064693843313294E-3</v>
      </c>
      <c r="K207">
        <f t="shared" si="33"/>
        <v>0.26989073762431331</v>
      </c>
      <c r="L207" s="11">
        <f t="shared" si="31"/>
        <v>0.95078279350294825</v>
      </c>
      <c r="M207" s="11">
        <f t="shared" si="34"/>
        <v>1.3863996900378301E-2</v>
      </c>
      <c r="N207" s="11">
        <f t="shared" si="35"/>
        <v>0.28169004068137832</v>
      </c>
    </row>
    <row r="208" spans="1:14" x14ac:dyDescent="0.25">
      <c r="A208" s="8">
        <v>38831</v>
      </c>
      <c r="B208">
        <v>114</v>
      </c>
      <c r="C208">
        <v>1.42013389</v>
      </c>
      <c r="D208" s="11">
        <v>0.31474426213599999</v>
      </c>
      <c r="E208">
        <v>0.267826043781</v>
      </c>
      <c r="F208" s="11">
        <f t="shared" si="27"/>
        <v>0.6289457105302384</v>
      </c>
      <c r="G208">
        <f t="shared" si="28"/>
        <v>0.15800728220703608</v>
      </c>
      <c r="H208">
        <f t="shared" si="29"/>
        <v>0.42583332598803608</v>
      </c>
      <c r="I208" s="11">
        <f t="shared" si="30"/>
        <v>0.99050601048812092</v>
      </c>
      <c r="J208">
        <f t="shared" si="32"/>
        <v>2.5671097638386322E-3</v>
      </c>
      <c r="K208">
        <f t="shared" si="33"/>
        <v>0.27039315354483862</v>
      </c>
      <c r="L208" s="11">
        <f t="shared" si="31"/>
        <v>0.94713851614447697</v>
      </c>
      <c r="M208" s="11">
        <f t="shared" si="34"/>
        <v>1.4947847488084099E-2</v>
      </c>
      <c r="N208" s="11">
        <f t="shared" si="35"/>
        <v>0.28277389126908409</v>
      </c>
    </row>
    <row r="209" spans="1:14" x14ac:dyDescent="0.25">
      <c r="A209" s="8">
        <v>38832</v>
      </c>
      <c r="B209">
        <v>115</v>
      </c>
      <c r="C209">
        <v>1.42013389</v>
      </c>
      <c r="D209" s="11">
        <v>0.311103562271</v>
      </c>
      <c r="E209">
        <v>0.267826043781</v>
      </c>
      <c r="F209" s="11">
        <f t="shared" si="27"/>
        <v>0.62232182119585744</v>
      </c>
      <c r="G209">
        <f t="shared" si="28"/>
        <v>0.16253978087599794</v>
      </c>
      <c r="H209">
        <f t="shared" si="29"/>
        <v>0.43036582465699791</v>
      </c>
      <c r="I209" s="11">
        <f t="shared" si="30"/>
        <v>0.98843127046470147</v>
      </c>
      <c r="J209">
        <f t="shared" si="32"/>
        <v>3.1346712266141917E-3</v>
      </c>
      <c r="K209">
        <f t="shared" si="33"/>
        <v>0.27096071500761421</v>
      </c>
      <c r="L209" s="11">
        <f t="shared" si="31"/>
        <v>0.9433006036886149</v>
      </c>
      <c r="M209" s="11">
        <f t="shared" si="34"/>
        <v>1.6098341228097064E-2</v>
      </c>
      <c r="N209" s="11">
        <f t="shared" si="35"/>
        <v>0.28392438500909706</v>
      </c>
    </row>
    <row r="210" spans="1:14" x14ac:dyDescent="0.25">
      <c r="A210" s="8">
        <v>38833</v>
      </c>
      <c r="B210">
        <v>116</v>
      </c>
      <c r="C210">
        <v>2.06359183</v>
      </c>
      <c r="D210" s="11">
        <v>0.305853171639</v>
      </c>
      <c r="E210">
        <v>0.35893347522399999</v>
      </c>
      <c r="F210" s="11">
        <f t="shared" si="27"/>
        <v>0.61276926047999658</v>
      </c>
      <c r="G210">
        <f t="shared" si="28"/>
        <v>0.22682285815153344</v>
      </c>
      <c r="H210">
        <f t="shared" si="29"/>
        <v>0.58575633337553346</v>
      </c>
      <c r="I210" s="11">
        <f t="shared" si="30"/>
        <v>0.98507073045807292</v>
      </c>
      <c r="J210">
        <f t="shared" si="32"/>
        <v>5.4398272464636979E-3</v>
      </c>
      <c r="K210">
        <f t="shared" si="33"/>
        <v>0.36437330247046368</v>
      </c>
      <c r="L210" s="11">
        <f t="shared" si="31"/>
        <v>0.93750482872558405</v>
      </c>
      <c r="M210" s="11">
        <f t="shared" si="34"/>
        <v>2.3926926371929284E-2</v>
      </c>
      <c r="N210" s="11">
        <f t="shared" si="35"/>
        <v>0.38286040159592927</v>
      </c>
    </row>
    <row r="211" spans="1:14" x14ac:dyDescent="0.25">
      <c r="A211" s="8">
        <v>38834</v>
      </c>
      <c r="B211">
        <v>117</v>
      </c>
      <c r="C211">
        <v>1.97377826</v>
      </c>
      <c r="D211" s="11">
        <v>0.30128764384599999</v>
      </c>
      <c r="E211">
        <v>0.30718583110699998</v>
      </c>
      <c r="F211" s="11">
        <f t="shared" si="27"/>
        <v>0.60446273921341231</v>
      </c>
      <c r="G211">
        <f t="shared" si="28"/>
        <v>0.20101064020360732</v>
      </c>
      <c r="H211">
        <f t="shared" si="29"/>
        <v>0.5081964713106073</v>
      </c>
      <c r="I211" s="11">
        <f t="shared" si="30"/>
        <v>0.98179150876601651</v>
      </c>
      <c r="J211">
        <f t="shared" si="32"/>
        <v>5.6971265925348331E-3</v>
      </c>
      <c r="K211">
        <f t="shared" si="33"/>
        <v>0.31288295769953484</v>
      </c>
      <c r="L211" s="11">
        <f t="shared" si="31"/>
        <v>0.93221028844974585</v>
      </c>
      <c r="M211" s="11">
        <f t="shared" si="34"/>
        <v>2.2338349126889322E-2</v>
      </c>
      <c r="N211" s="11">
        <f t="shared" si="35"/>
        <v>0.3295241802338893</v>
      </c>
    </row>
    <row r="212" spans="1:14" x14ac:dyDescent="0.25">
      <c r="A212" s="8">
        <v>38835</v>
      </c>
      <c r="B212">
        <v>118</v>
      </c>
      <c r="C212">
        <v>1.7016503700000001</v>
      </c>
      <c r="D212" s="11">
        <v>0.29820287585600003</v>
      </c>
      <c r="E212">
        <v>0.23769739674699999</v>
      </c>
      <c r="F212" s="11">
        <f t="shared" si="27"/>
        <v>0.59885031233240649</v>
      </c>
      <c r="G212">
        <f t="shared" si="28"/>
        <v>0.15922549341767986</v>
      </c>
      <c r="H212">
        <f t="shared" si="29"/>
        <v>0.39692289016467985</v>
      </c>
      <c r="I212" s="11">
        <f t="shared" si="30"/>
        <v>0.97938598898150797</v>
      </c>
      <c r="J212">
        <f t="shared" si="32"/>
        <v>5.0030292558147296E-3</v>
      </c>
      <c r="K212">
        <f t="shared" si="33"/>
        <v>0.24270042600281472</v>
      </c>
      <c r="L212" s="11">
        <f t="shared" si="31"/>
        <v>0.92849651919865683</v>
      </c>
      <c r="M212" s="11">
        <f t="shared" si="34"/>
        <v>1.8305067271008189E-2</v>
      </c>
      <c r="N212" s="11">
        <f t="shared" si="35"/>
        <v>0.25600246401800819</v>
      </c>
    </row>
    <row r="213" spans="1:14" x14ac:dyDescent="0.25">
      <c r="A213" s="8">
        <v>38836</v>
      </c>
      <c r="B213">
        <v>119</v>
      </c>
      <c r="C213">
        <v>1.7525243699999999</v>
      </c>
      <c r="D213" s="11">
        <v>0.29333827891499997</v>
      </c>
      <c r="E213">
        <v>0.221727255845</v>
      </c>
      <c r="F213" s="11">
        <f t="shared" si="27"/>
        <v>0.58999966465795095</v>
      </c>
      <c r="G213">
        <f t="shared" si="28"/>
        <v>0.15408186596788298</v>
      </c>
      <c r="H213">
        <f t="shared" si="29"/>
        <v>0.37580912181288295</v>
      </c>
      <c r="I213" s="11">
        <f t="shared" si="30"/>
        <v>0.97527814672757784</v>
      </c>
      <c r="J213">
        <f t="shared" si="32"/>
        <v>5.6204567936740876E-3</v>
      </c>
      <c r="K213">
        <f t="shared" si="33"/>
        <v>0.22734771263867409</v>
      </c>
      <c r="L213" s="11">
        <f t="shared" si="31"/>
        <v>0.92241257839944957</v>
      </c>
      <c r="M213" s="11">
        <f t="shared" si="34"/>
        <v>1.8650272646357265E-2</v>
      </c>
      <c r="N213" s="11">
        <f t="shared" si="35"/>
        <v>0.24037752849135727</v>
      </c>
    </row>
    <row r="214" spans="1:14" x14ac:dyDescent="0.25">
      <c r="A214" s="8">
        <v>38837</v>
      </c>
      <c r="B214">
        <v>120</v>
      </c>
      <c r="C214">
        <v>1.7525243699999999</v>
      </c>
      <c r="D214" s="11">
        <v>0.28907352414499998</v>
      </c>
      <c r="E214">
        <v>0.221727255845</v>
      </c>
      <c r="F214" s="11">
        <f t="shared" si="27"/>
        <v>0.58224036982941296</v>
      </c>
      <c r="G214">
        <f t="shared" si="28"/>
        <v>0.15909013046911372</v>
      </c>
      <c r="H214">
        <f t="shared" si="29"/>
        <v>0.38081738631411371</v>
      </c>
      <c r="I214" s="11">
        <f t="shared" si="30"/>
        <v>0.97135672133870776</v>
      </c>
      <c r="J214">
        <f t="shared" si="32"/>
        <v>6.5382731559412597E-3</v>
      </c>
      <c r="K214">
        <f t="shared" si="33"/>
        <v>0.22826552900094127</v>
      </c>
      <c r="L214" s="11">
        <f t="shared" si="31"/>
        <v>0.91684580978347896</v>
      </c>
      <c r="M214" s="11">
        <f t="shared" si="34"/>
        <v>2.0109761327345269E-2</v>
      </c>
      <c r="N214" s="11">
        <f t="shared" si="35"/>
        <v>0.24183701717234526</v>
      </c>
    </row>
    <row r="215" spans="1:14" x14ac:dyDescent="0.25">
      <c r="A215" s="8">
        <v>38838</v>
      </c>
      <c r="B215">
        <v>121</v>
      </c>
      <c r="C215">
        <v>1.7525243699999999</v>
      </c>
      <c r="D215" s="11">
        <v>0.28504573770300001</v>
      </c>
      <c r="E215">
        <v>0.221727255845</v>
      </c>
      <c r="F215" s="11">
        <f t="shared" si="27"/>
        <v>0.57491221517683821</v>
      </c>
      <c r="G215">
        <f t="shared" si="28"/>
        <v>0.16394424319733389</v>
      </c>
      <c r="H215">
        <f t="shared" si="29"/>
        <v>0.38567149904233389</v>
      </c>
      <c r="I215" s="11">
        <f t="shared" si="30"/>
        <v>0.96737496619893359</v>
      </c>
      <c r="J215">
        <f t="shared" si="32"/>
        <v>7.4778234596916838E-3</v>
      </c>
      <c r="K215">
        <f t="shared" si="33"/>
        <v>0.22920507930469169</v>
      </c>
      <c r="L215" s="11">
        <f t="shared" si="31"/>
        <v>0.91138447305370973</v>
      </c>
      <c r="M215" s="11">
        <f t="shared" si="34"/>
        <v>2.1558933903300832E-2</v>
      </c>
      <c r="N215" s="11">
        <f t="shared" si="35"/>
        <v>0.24328618974830082</v>
      </c>
    </row>
    <row r="216" spans="1:14" x14ac:dyDescent="0.25">
      <c r="A216" s="8">
        <v>38839</v>
      </c>
      <c r="B216">
        <v>122</v>
      </c>
      <c r="C216">
        <v>1.7525243699999999</v>
      </c>
      <c r="D216" s="11">
        <v>0.28204477642499998</v>
      </c>
      <c r="E216">
        <v>0.221727255845</v>
      </c>
      <c r="F216" s="11">
        <f t="shared" si="27"/>
        <v>0.569452266227645</v>
      </c>
      <c r="G216">
        <f t="shared" si="28"/>
        <v>0.16764208904116476</v>
      </c>
      <c r="H216">
        <f t="shared" si="29"/>
        <v>0.38936934488616476</v>
      </c>
      <c r="I216" s="11">
        <f t="shared" si="30"/>
        <v>0.96423046590195638</v>
      </c>
      <c r="J216">
        <f t="shared" si="32"/>
        <v>8.2252956309511877E-3</v>
      </c>
      <c r="K216">
        <f t="shared" si="33"/>
        <v>0.22995255147595117</v>
      </c>
      <c r="L216" s="11">
        <f t="shared" si="31"/>
        <v>0.90718437585020995</v>
      </c>
      <c r="M216" s="11">
        <f t="shared" si="34"/>
        <v>2.268530432194291E-2</v>
      </c>
      <c r="N216" s="11">
        <f t="shared" si="35"/>
        <v>0.2444125601669429</v>
      </c>
    </row>
    <row r="217" spans="1:14" x14ac:dyDescent="0.25">
      <c r="A217" s="8">
        <v>38840</v>
      </c>
      <c r="B217">
        <v>123</v>
      </c>
      <c r="C217">
        <v>1.7525243699999999</v>
      </c>
      <c r="D217" s="11">
        <v>0.280103926728</v>
      </c>
      <c r="E217">
        <v>0.221727255845</v>
      </c>
      <c r="F217" s="11">
        <f t="shared" si="27"/>
        <v>0.56592108428892318</v>
      </c>
      <c r="G217">
        <f t="shared" si="28"/>
        <v>0.17007163979713555</v>
      </c>
      <c r="H217">
        <f t="shared" si="29"/>
        <v>0.39179889564213555</v>
      </c>
      <c r="I217" s="11">
        <f t="shared" si="30"/>
        <v>0.96211509268857143</v>
      </c>
      <c r="J217">
        <f t="shared" si="32"/>
        <v>8.7308853170899089E-3</v>
      </c>
      <c r="K217">
        <f t="shared" si="33"/>
        <v>0.2304581411620899</v>
      </c>
      <c r="L217" s="11">
        <f t="shared" si="31"/>
        <v>0.90440753262217743</v>
      </c>
      <c r="M217" s="11">
        <f t="shared" si="34"/>
        <v>2.3435735226225524E-2</v>
      </c>
      <c r="N217" s="11">
        <f t="shared" si="35"/>
        <v>0.24516299107122552</v>
      </c>
    </row>
    <row r="218" spans="1:14" x14ac:dyDescent="0.25">
      <c r="A218" s="8">
        <v>38841</v>
      </c>
      <c r="B218">
        <v>124</v>
      </c>
      <c r="C218">
        <v>1.7525243699999999</v>
      </c>
      <c r="D218" s="11">
        <v>0.27734965023699998</v>
      </c>
      <c r="E218">
        <v>0.221727255845</v>
      </c>
      <c r="F218" s="11">
        <f t="shared" si="27"/>
        <v>0.56090995364119778</v>
      </c>
      <c r="G218">
        <f t="shared" si="28"/>
        <v>0.17357194397421777</v>
      </c>
      <c r="H218">
        <f t="shared" si="29"/>
        <v>0.39529919981921779</v>
      </c>
      <c r="I218" s="11">
        <f t="shared" si="30"/>
        <v>0.95900199188411617</v>
      </c>
      <c r="J218">
        <f t="shared" si="32"/>
        <v>9.4789957805890002E-3</v>
      </c>
      <c r="K218">
        <f t="shared" si="33"/>
        <v>0.231206251625589</v>
      </c>
      <c r="L218" s="11">
        <f t="shared" si="31"/>
        <v>0.90038431761857962</v>
      </c>
      <c r="M218" s="11">
        <f t="shared" si="34"/>
        <v>2.453120457715054E-2</v>
      </c>
      <c r="N218" s="11">
        <f t="shared" si="35"/>
        <v>0.24625846042215055</v>
      </c>
    </row>
    <row r="219" spans="1:14" x14ac:dyDescent="0.25">
      <c r="A219" s="8">
        <v>38842</v>
      </c>
      <c r="B219">
        <v>125</v>
      </c>
      <c r="C219">
        <v>1.7525243699999999</v>
      </c>
      <c r="D219" s="11">
        <v>0.274683118261</v>
      </c>
      <c r="E219">
        <v>0.221727255845</v>
      </c>
      <c r="F219" s="11">
        <f t="shared" si="27"/>
        <v>0.55605846536406334</v>
      </c>
      <c r="G219">
        <f t="shared" si="28"/>
        <v>0.17702084288204739</v>
      </c>
      <c r="H219">
        <f t="shared" si="29"/>
        <v>0.39874809872704742</v>
      </c>
      <c r="I219" s="11">
        <f t="shared" si="30"/>
        <v>0.95586267401557001</v>
      </c>
      <c r="J219">
        <f t="shared" si="32"/>
        <v>1.0238341172745143E-2</v>
      </c>
      <c r="K219">
        <f t="shared" si="33"/>
        <v>0.23196559701774513</v>
      </c>
      <c r="L219" s="11">
        <f t="shared" si="31"/>
        <v>0.89639579963545979</v>
      </c>
      <c r="M219" s="11">
        <f t="shared" si="34"/>
        <v>2.5626932935414327E-2</v>
      </c>
      <c r="N219" s="11">
        <f t="shared" si="35"/>
        <v>0.24735418878041432</v>
      </c>
    </row>
    <row r="220" spans="1:14" x14ac:dyDescent="0.25">
      <c r="A220" s="8">
        <v>38843</v>
      </c>
      <c r="B220">
        <v>126</v>
      </c>
      <c r="C220">
        <v>1.7525243699999999</v>
      </c>
      <c r="D220" s="11">
        <v>0.27115856812099998</v>
      </c>
      <c r="E220">
        <v>0.221727255845</v>
      </c>
      <c r="F220" s="11">
        <f t="shared" si="27"/>
        <v>0.54964589883934734</v>
      </c>
      <c r="G220">
        <f t="shared" si="28"/>
        <v>0.18167292655098893</v>
      </c>
      <c r="H220">
        <f t="shared" si="29"/>
        <v>0.40340018239598896</v>
      </c>
      <c r="I220" s="11">
        <f t="shared" si="30"/>
        <v>0.95152169871958403</v>
      </c>
      <c r="J220">
        <f t="shared" si="32"/>
        <v>1.1296600724290499E-2</v>
      </c>
      <c r="K220">
        <f t="shared" si="33"/>
        <v>0.23302385656929051</v>
      </c>
      <c r="L220" s="11">
        <f t="shared" si="31"/>
        <v>0.89098052955093765</v>
      </c>
      <c r="M220" s="11">
        <f t="shared" si="34"/>
        <v>2.7130321274841832E-2</v>
      </c>
      <c r="N220" s="11">
        <f t="shared" si="35"/>
        <v>0.24885757711984183</v>
      </c>
    </row>
    <row r="221" spans="1:14" x14ac:dyDescent="0.25">
      <c r="A221" s="8">
        <v>38844</v>
      </c>
      <c r="B221">
        <v>127</v>
      </c>
      <c r="C221">
        <v>1.7525243699999999</v>
      </c>
      <c r="D221" s="11">
        <v>0.26819030493200002</v>
      </c>
      <c r="E221">
        <v>0.221727255845</v>
      </c>
      <c r="F221" s="11">
        <f t="shared" si="27"/>
        <v>0.54424544079328085</v>
      </c>
      <c r="G221">
        <f t="shared" si="28"/>
        <v>0.18567580025008637</v>
      </c>
      <c r="H221">
        <f t="shared" si="29"/>
        <v>0.40740305609508637</v>
      </c>
      <c r="I221" s="11">
        <f t="shared" si="30"/>
        <v>0.94769459704801595</v>
      </c>
      <c r="J221">
        <f t="shared" si="32"/>
        <v>1.2237627499972727E-2</v>
      </c>
      <c r="K221">
        <f t="shared" si="33"/>
        <v>0.23396488334497273</v>
      </c>
      <c r="L221" s="11">
        <f t="shared" si="31"/>
        <v>0.88629121824937707</v>
      </c>
      <c r="M221" s="11">
        <f t="shared" si="34"/>
        <v>2.8447011122194828E-2</v>
      </c>
      <c r="N221" s="11">
        <f t="shared" si="35"/>
        <v>0.2501742669671948</v>
      </c>
    </row>
    <row r="222" spans="1:14" x14ac:dyDescent="0.25">
      <c r="A222" s="8">
        <v>38845</v>
      </c>
      <c r="B222">
        <v>128</v>
      </c>
      <c r="C222">
        <v>1.7525243699999999</v>
      </c>
      <c r="D222" s="11">
        <v>0.26563480335799999</v>
      </c>
      <c r="E222">
        <v>0.221727255845</v>
      </c>
      <c r="F222" s="11">
        <f t="shared" si="27"/>
        <v>0.53959596122954512</v>
      </c>
      <c r="G222">
        <f t="shared" si="28"/>
        <v>0.18918622716136524</v>
      </c>
      <c r="H222">
        <f t="shared" si="29"/>
        <v>0.41091348300636521</v>
      </c>
      <c r="I222" s="11">
        <f t="shared" si="30"/>
        <v>0.94427260738537577</v>
      </c>
      <c r="J222">
        <f t="shared" si="32"/>
        <v>1.3085502791456824E-2</v>
      </c>
      <c r="K222">
        <f t="shared" si="33"/>
        <v>0.23481275863645681</v>
      </c>
      <c r="L222" s="11">
        <f t="shared" si="31"/>
        <v>0.88215807967776194</v>
      </c>
      <c r="M222" s="11">
        <f t="shared" si="34"/>
        <v>2.9619142213263429E-2</v>
      </c>
      <c r="N222" s="11">
        <f t="shared" si="35"/>
        <v>0.25134639805826342</v>
      </c>
    </row>
    <row r="223" spans="1:14" x14ac:dyDescent="0.25">
      <c r="A223" s="8">
        <v>38846</v>
      </c>
      <c r="B223">
        <v>129</v>
      </c>
      <c r="C223">
        <v>1.77709947</v>
      </c>
      <c r="D223" s="11">
        <v>0.26224563148699997</v>
      </c>
      <c r="E223">
        <v>0.20273370120100001</v>
      </c>
      <c r="F223" s="11">
        <f t="shared" si="27"/>
        <v>0.53342970192744776</v>
      </c>
      <c r="G223">
        <f t="shared" si="28"/>
        <v>0.17732331562513462</v>
      </c>
      <c r="H223">
        <f t="shared" si="29"/>
        <v>0.38005701682613463</v>
      </c>
      <c r="I223" s="11">
        <f t="shared" si="30"/>
        <v>0.93955046312809798</v>
      </c>
      <c r="J223">
        <f t="shared" si="32"/>
        <v>1.3043640365122299E-2</v>
      </c>
      <c r="K223">
        <f t="shared" si="33"/>
        <v>0.2157773415661223</v>
      </c>
      <c r="L223" s="11">
        <f t="shared" si="31"/>
        <v>0.87653731761967502</v>
      </c>
      <c r="M223" s="11">
        <f t="shared" si="34"/>
        <v>2.8555597184542428E-2</v>
      </c>
      <c r="N223" s="11">
        <f t="shared" si="35"/>
        <v>0.23128929838554244</v>
      </c>
    </row>
    <row r="224" spans="1:14" x14ac:dyDescent="0.25">
      <c r="A224" s="8">
        <v>38847</v>
      </c>
      <c r="B224">
        <v>130</v>
      </c>
      <c r="C224">
        <v>1.77709947</v>
      </c>
      <c r="D224" s="11">
        <v>0.25862696521700002</v>
      </c>
      <c r="E224">
        <v>0.20273370120100001</v>
      </c>
      <c r="F224" s="11">
        <f t="shared" si="27"/>
        <v>0.52684590051580982</v>
      </c>
      <c r="G224">
        <f t="shared" si="28"/>
        <v>0.18207274979826385</v>
      </c>
      <c r="H224">
        <f t="shared" si="29"/>
        <v>0.38480645099926386</v>
      </c>
      <c r="I224" s="11">
        <f t="shared" si="30"/>
        <v>0.93427370499751095</v>
      </c>
      <c r="J224">
        <f t="shared" si="32"/>
        <v>1.426234622767094E-2</v>
      </c>
      <c r="K224">
        <f t="shared" si="33"/>
        <v>0.21699604742867096</v>
      </c>
      <c r="L224" s="11">
        <f t="shared" si="31"/>
        <v>0.87035723770592133</v>
      </c>
      <c r="M224" s="11">
        <f t="shared" si="34"/>
        <v>3.0197895640043586E-2</v>
      </c>
      <c r="N224" s="11">
        <f t="shared" si="35"/>
        <v>0.23293159684104359</v>
      </c>
    </row>
    <row r="225" spans="1:14" x14ac:dyDescent="0.25">
      <c r="A225" s="8">
        <v>38848</v>
      </c>
      <c r="B225">
        <v>131</v>
      </c>
      <c r="C225">
        <v>1.77709947</v>
      </c>
      <c r="D225" s="11">
        <v>0.25581185406500001</v>
      </c>
      <c r="E225">
        <v>0.20273370120100001</v>
      </c>
      <c r="F225" s="11">
        <f t="shared" si="27"/>
        <v>0.52172408728586095</v>
      </c>
      <c r="G225">
        <f t="shared" si="28"/>
        <v>0.18585043003141324</v>
      </c>
      <c r="H225">
        <f t="shared" si="29"/>
        <v>0.38858413123241325</v>
      </c>
      <c r="I225" s="11">
        <f t="shared" si="30"/>
        <v>0.92999823028647277</v>
      </c>
      <c r="J225">
        <f t="shared" si="32"/>
        <v>1.5259940720824709E-2</v>
      </c>
      <c r="K225">
        <f t="shared" si="33"/>
        <v>0.21799364192182472</v>
      </c>
      <c r="L225" s="11">
        <f t="shared" si="31"/>
        <v>0.86541923346035643</v>
      </c>
      <c r="M225" s="11">
        <f t="shared" si="34"/>
        <v>3.1526982364321908E-2</v>
      </c>
      <c r="N225" s="11">
        <f t="shared" si="35"/>
        <v>0.23426068356532193</v>
      </c>
    </row>
    <row r="226" spans="1:14" x14ac:dyDescent="0.25">
      <c r="A226" s="8">
        <v>38849</v>
      </c>
      <c r="B226">
        <v>132</v>
      </c>
      <c r="C226">
        <v>1.77709947</v>
      </c>
      <c r="D226" s="11">
        <v>0.25287839749399998</v>
      </c>
      <c r="E226">
        <v>0.20273370120100001</v>
      </c>
      <c r="F226" s="11">
        <f t="shared" si="27"/>
        <v>0.51638695640058352</v>
      </c>
      <c r="G226">
        <f t="shared" si="28"/>
        <v>0.18986665147663578</v>
      </c>
      <c r="H226">
        <f t="shared" si="29"/>
        <v>0.39260035267763582</v>
      </c>
      <c r="I226" s="11">
        <f t="shared" si="30"/>
        <v>0.92538173049079842</v>
      </c>
      <c r="J226">
        <f t="shared" si="32"/>
        <v>1.6347456899533631E-2</v>
      </c>
      <c r="K226">
        <f t="shared" si="33"/>
        <v>0.21908115810053364</v>
      </c>
      <c r="L226" s="11">
        <f t="shared" si="31"/>
        <v>0.8601498999460846</v>
      </c>
      <c r="M226" s="11">
        <f t="shared" si="34"/>
        <v>3.2962078352898272E-2</v>
      </c>
      <c r="N226" s="11">
        <f t="shared" si="35"/>
        <v>0.23569577955389828</v>
      </c>
    </row>
    <row r="227" spans="1:14" x14ac:dyDescent="0.25">
      <c r="A227" s="8">
        <v>38850</v>
      </c>
      <c r="B227">
        <v>133</v>
      </c>
      <c r="C227">
        <v>1.77709947</v>
      </c>
      <c r="D227" s="11">
        <v>0.25017256759399997</v>
      </c>
      <c r="E227">
        <v>0.20273370120100001</v>
      </c>
      <c r="F227" s="11">
        <f t="shared" si="27"/>
        <v>0.51146396948052353</v>
      </c>
      <c r="G227">
        <f t="shared" si="28"/>
        <v>0.19364554210505283</v>
      </c>
      <c r="H227">
        <f t="shared" si="29"/>
        <v>0.39637924330605284</v>
      </c>
      <c r="I227" s="11">
        <f t="shared" si="30"/>
        <v>0.9209752839170674</v>
      </c>
      <c r="J227">
        <f t="shared" si="32"/>
        <v>1.7395660293630415E-2</v>
      </c>
      <c r="K227">
        <f t="shared" si="33"/>
        <v>0.22012936149463042</v>
      </c>
      <c r="L227" s="11">
        <f t="shared" si="31"/>
        <v>0.85517537085626538</v>
      </c>
      <c r="M227" s="11">
        <f t="shared" si="34"/>
        <v>3.4333113524975922E-2</v>
      </c>
      <c r="N227" s="11">
        <f t="shared" si="35"/>
        <v>0.23706681472597593</v>
      </c>
    </row>
    <row r="228" spans="1:14" x14ac:dyDescent="0.25">
      <c r="A228" s="8">
        <v>38851</v>
      </c>
      <c r="B228">
        <v>134</v>
      </c>
      <c r="C228">
        <v>1.77709947</v>
      </c>
      <c r="D228" s="11">
        <v>0.247529723901</v>
      </c>
      <c r="E228">
        <v>0.20273370120100001</v>
      </c>
      <c r="F228" s="11">
        <f t="shared" si="27"/>
        <v>0.50665557966547936</v>
      </c>
      <c r="G228">
        <f t="shared" si="28"/>
        <v>0.19740735978337809</v>
      </c>
      <c r="H228">
        <f t="shared" si="29"/>
        <v>0.40014106098437807</v>
      </c>
      <c r="I228" s="11">
        <f t="shared" si="30"/>
        <v>0.91653201091122516</v>
      </c>
      <c r="J228">
        <f t="shared" si="32"/>
        <v>1.8462829621136968E-2</v>
      </c>
      <c r="K228">
        <f t="shared" si="33"/>
        <v>0.22119653082213697</v>
      </c>
      <c r="L228" s="11">
        <f t="shared" si="31"/>
        <v>0.85020894784579326</v>
      </c>
      <c r="M228" s="11">
        <f t="shared" si="34"/>
        <v>3.5717919091487041E-2</v>
      </c>
      <c r="N228" s="11">
        <f t="shared" si="35"/>
        <v>0.23845162029248707</v>
      </c>
    </row>
    <row r="229" spans="1:14" x14ac:dyDescent="0.25">
      <c r="A229" s="8">
        <v>38852</v>
      </c>
      <c r="B229">
        <v>135</v>
      </c>
      <c r="C229">
        <v>1.77709947</v>
      </c>
      <c r="D229" s="11">
        <v>0.24532584195599999</v>
      </c>
      <c r="E229">
        <v>0.20273370120100001</v>
      </c>
      <c r="F229" s="11">
        <f t="shared" si="27"/>
        <v>0.5026458368547464</v>
      </c>
      <c r="G229">
        <f t="shared" si="28"/>
        <v>0.20059939406461461</v>
      </c>
      <c r="H229">
        <f t="shared" si="29"/>
        <v>0.40333309526561462</v>
      </c>
      <c r="I229" s="11">
        <f t="shared" si="30"/>
        <v>0.9127198560422376</v>
      </c>
      <c r="J229">
        <f t="shared" si="32"/>
        <v>1.9386700649464603E-2</v>
      </c>
      <c r="K229">
        <f t="shared" si="33"/>
        <v>0.22212040185046461</v>
      </c>
      <c r="L229" s="11">
        <f t="shared" si="31"/>
        <v>0.84598459449612706</v>
      </c>
      <c r="M229" s="11">
        <f t="shared" si="34"/>
        <v>3.6908607323245982E-2</v>
      </c>
      <c r="N229" s="11">
        <f t="shared" si="35"/>
        <v>0.23964230852424601</v>
      </c>
    </row>
    <row r="230" spans="1:14" x14ac:dyDescent="0.25">
      <c r="A230" s="8">
        <v>38853</v>
      </c>
      <c r="B230">
        <v>136</v>
      </c>
      <c r="C230">
        <v>1.77709947</v>
      </c>
      <c r="D230" s="11">
        <v>0.24288166949100001</v>
      </c>
      <c r="E230">
        <v>0.20273370120100001</v>
      </c>
      <c r="F230" s="11">
        <f t="shared" si="27"/>
        <v>0.49819890947192541</v>
      </c>
      <c r="G230">
        <f t="shared" si="28"/>
        <v>0.20419954844398844</v>
      </c>
      <c r="H230">
        <f t="shared" si="29"/>
        <v>0.40693324964498845</v>
      </c>
      <c r="I230" s="11">
        <f t="shared" si="30"/>
        <v>0.90837671077671345</v>
      </c>
      <c r="J230">
        <f t="shared" si="32"/>
        <v>2.0448706269190663E-2</v>
      </c>
      <c r="K230">
        <f t="shared" si="33"/>
        <v>0.22318240747019066</v>
      </c>
      <c r="L230" s="11">
        <f t="shared" si="31"/>
        <v>0.84121001108732751</v>
      </c>
      <c r="M230" s="11">
        <f t="shared" si="34"/>
        <v>3.8268781566592559E-2</v>
      </c>
      <c r="N230" s="11">
        <f t="shared" si="35"/>
        <v>0.24100248276759256</v>
      </c>
    </row>
    <row r="231" spans="1:14" x14ac:dyDescent="0.25">
      <c r="A231" s="8">
        <v>38854</v>
      </c>
      <c r="B231">
        <v>137</v>
      </c>
      <c r="C231">
        <v>1.77709947</v>
      </c>
      <c r="D231" s="11">
        <v>0.24065711363100001</v>
      </c>
      <c r="E231">
        <v>0.20273370120100001</v>
      </c>
      <c r="F231" s="11">
        <f t="shared" si="27"/>
        <v>0.4941515525402414</v>
      </c>
      <c r="G231">
        <f t="shared" si="28"/>
        <v>0.20753254234073268</v>
      </c>
      <c r="H231">
        <f t="shared" si="29"/>
        <v>0.41026624354173269</v>
      </c>
      <c r="I231" s="11">
        <f t="shared" si="30"/>
        <v>0.90431685188527189</v>
      </c>
      <c r="J231">
        <f t="shared" si="32"/>
        <v>2.1450666013158953E-2</v>
      </c>
      <c r="K231">
        <f t="shared" si="33"/>
        <v>0.22418436721415896</v>
      </c>
      <c r="L231" s="11">
        <f t="shared" si="31"/>
        <v>0.83678108628858749</v>
      </c>
      <c r="M231" s="11">
        <f t="shared" si="34"/>
        <v>3.9544362348684005E-2</v>
      </c>
      <c r="N231" s="11">
        <f t="shared" si="35"/>
        <v>0.24227806354968401</v>
      </c>
    </row>
    <row r="232" spans="1:14" x14ac:dyDescent="0.25">
      <c r="A232" s="8">
        <v>38855</v>
      </c>
      <c r="B232">
        <v>138</v>
      </c>
      <c r="C232">
        <v>1.77709947</v>
      </c>
      <c r="D232" s="11">
        <v>0.23894132117299999</v>
      </c>
      <c r="E232">
        <v>0.20273370120100001</v>
      </c>
      <c r="F232" s="11">
        <f t="shared" si="27"/>
        <v>0.49102983974215619</v>
      </c>
      <c r="G232">
        <f t="shared" si="28"/>
        <v>0.210140802123395</v>
      </c>
      <c r="H232">
        <f t="shared" si="29"/>
        <v>0.41287450332439501</v>
      </c>
      <c r="I232" s="11">
        <f t="shared" si="30"/>
        <v>0.90111491864376714</v>
      </c>
      <c r="J232">
        <f t="shared" si="32"/>
        <v>2.2247260723508574E-2</v>
      </c>
      <c r="K232">
        <f t="shared" si="33"/>
        <v>0.22498096192450859</v>
      </c>
      <c r="L232" s="11">
        <f t="shared" si="31"/>
        <v>0.83330993256339325</v>
      </c>
      <c r="M232" s="11">
        <f t="shared" si="34"/>
        <v>4.0553571971610622E-2</v>
      </c>
      <c r="N232" s="11">
        <f t="shared" si="35"/>
        <v>0.24328727317261062</v>
      </c>
    </row>
    <row r="233" spans="1:14" x14ac:dyDescent="0.25">
      <c r="A233" s="8">
        <v>38856</v>
      </c>
      <c r="B233">
        <v>139</v>
      </c>
      <c r="C233">
        <v>1.67710235</v>
      </c>
      <c r="D233" s="11">
        <v>0.23692193997</v>
      </c>
      <c r="E233">
        <v>0.17023130670799999</v>
      </c>
      <c r="F233" s="11">
        <f t="shared" si="27"/>
        <v>0.48735577758141796</v>
      </c>
      <c r="G233">
        <f t="shared" si="28"/>
        <v>0.17906445326595669</v>
      </c>
      <c r="H233">
        <f t="shared" si="29"/>
        <v>0.34929575997395668</v>
      </c>
      <c r="I233" s="11">
        <f t="shared" si="30"/>
        <v>0.89726666863948967</v>
      </c>
      <c r="J233">
        <f t="shared" si="32"/>
        <v>1.9490782229192833E-2</v>
      </c>
      <c r="K233">
        <f t="shared" si="33"/>
        <v>0.18972208893719283</v>
      </c>
      <c r="L233" s="11">
        <f t="shared" si="31"/>
        <v>0.82916213263033733</v>
      </c>
      <c r="M233" s="11">
        <f t="shared" si="34"/>
        <v>3.5073904430837279E-2</v>
      </c>
      <c r="N233" s="11">
        <f t="shared" si="35"/>
        <v>0.20530521113883726</v>
      </c>
    </row>
    <row r="234" spans="1:14" x14ac:dyDescent="0.25">
      <c r="A234" s="8">
        <v>38857</v>
      </c>
      <c r="B234">
        <v>140</v>
      </c>
      <c r="C234">
        <v>1.67710235</v>
      </c>
      <c r="D234" s="11">
        <v>0.23486262353599999</v>
      </c>
      <c r="E234">
        <v>0.17023130670799999</v>
      </c>
      <c r="F234" s="11">
        <f t="shared" si="27"/>
        <v>0.48360905726139836</v>
      </c>
      <c r="G234">
        <f t="shared" si="28"/>
        <v>0.18177059266086826</v>
      </c>
      <c r="H234">
        <f t="shared" si="29"/>
        <v>0.35200189936886828</v>
      </c>
      <c r="I234" s="11">
        <f t="shared" si="30"/>
        <v>0.89325231856891707</v>
      </c>
      <c r="J234">
        <f t="shared" si="32"/>
        <v>2.0343409046142374E-2</v>
      </c>
      <c r="K234">
        <f t="shared" si="33"/>
        <v>0.19057471575414237</v>
      </c>
      <c r="L234" s="11">
        <f t="shared" si="31"/>
        <v>0.82486167510531616</v>
      </c>
      <c r="M234" s="11">
        <f t="shared" si="34"/>
        <v>3.6144273399131691E-2</v>
      </c>
      <c r="N234" s="11">
        <f t="shared" si="35"/>
        <v>0.2063755801071317</v>
      </c>
    </row>
    <row r="235" spans="1:14" x14ac:dyDescent="0.25">
      <c r="A235" s="8">
        <v>38858</v>
      </c>
      <c r="B235">
        <v>141</v>
      </c>
      <c r="C235">
        <v>1.67710235</v>
      </c>
      <c r="D235" s="11">
        <v>0.23252948045800001</v>
      </c>
      <c r="E235">
        <v>0.17023130670799999</v>
      </c>
      <c r="F235" s="11">
        <f t="shared" si="27"/>
        <v>0.47936413674528522</v>
      </c>
      <c r="G235">
        <f t="shared" si="28"/>
        <v>0.18488768042318385</v>
      </c>
      <c r="H235">
        <f t="shared" si="29"/>
        <v>0.35511898713118384</v>
      </c>
      <c r="I235" s="11">
        <f t="shared" si="30"/>
        <v>0.88859273574030606</v>
      </c>
      <c r="J235">
        <f t="shared" si="32"/>
        <v>2.1342740502926786E-2</v>
      </c>
      <c r="K235">
        <f t="shared" si="33"/>
        <v>0.19157404721092677</v>
      </c>
      <c r="L235" s="11">
        <f t="shared" si="31"/>
        <v>0.81990170894533854</v>
      </c>
      <c r="M235" s="11">
        <f t="shared" si="34"/>
        <v>3.7392735114004566E-2</v>
      </c>
      <c r="N235" s="11">
        <f t="shared" si="35"/>
        <v>0.20762404182200456</v>
      </c>
    </row>
    <row r="236" spans="1:14" x14ac:dyDescent="0.25">
      <c r="A236" s="8">
        <v>38859</v>
      </c>
      <c r="B236">
        <v>142</v>
      </c>
      <c r="C236">
        <v>1.67710235</v>
      </c>
      <c r="D236" s="11">
        <v>0.23075234837399999</v>
      </c>
      <c r="E236">
        <v>0.17023130670799999</v>
      </c>
      <c r="F236" s="11">
        <f t="shared" si="27"/>
        <v>0.47613082263165557</v>
      </c>
      <c r="G236">
        <f t="shared" si="28"/>
        <v>0.18729922611300659</v>
      </c>
      <c r="H236">
        <f t="shared" si="29"/>
        <v>0.35753053282100655</v>
      </c>
      <c r="I236" s="11">
        <f t="shared" si="30"/>
        <v>0.88496297228051923</v>
      </c>
      <c r="J236">
        <f t="shared" si="32"/>
        <v>2.2128500470507986E-2</v>
      </c>
      <c r="K236">
        <f t="shared" si="33"/>
        <v>0.19235980717850798</v>
      </c>
      <c r="L236" s="11">
        <f t="shared" si="31"/>
        <v>0.81606018903724642</v>
      </c>
      <c r="M236" s="11">
        <f t="shared" si="34"/>
        <v>3.8370104063957598E-2</v>
      </c>
      <c r="N236" s="11">
        <f t="shared" si="35"/>
        <v>0.2086014107719576</v>
      </c>
    </row>
    <row r="237" spans="1:14" x14ac:dyDescent="0.25">
      <c r="A237" s="8">
        <v>38860</v>
      </c>
      <c r="B237">
        <v>143</v>
      </c>
      <c r="C237">
        <v>1.67710235</v>
      </c>
      <c r="D237" s="11">
        <v>0.22902789056200001</v>
      </c>
      <c r="E237">
        <v>0.17023130670799999</v>
      </c>
      <c r="F237" s="11">
        <f t="shared" si="27"/>
        <v>0.4729933440885028</v>
      </c>
      <c r="G237">
        <f t="shared" si="28"/>
        <v>0.18967081207561581</v>
      </c>
      <c r="H237">
        <f t="shared" si="29"/>
        <v>0.35990211878361578</v>
      </c>
      <c r="I237" s="11">
        <f t="shared" si="30"/>
        <v>0.88137320848007905</v>
      </c>
      <c r="J237">
        <f t="shared" si="32"/>
        <v>2.2911966845280018E-2</v>
      </c>
      <c r="K237">
        <f t="shared" si="33"/>
        <v>0.19314327355328001</v>
      </c>
      <c r="L237" s="11">
        <f t="shared" si="31"/>
        <v>0.81227911893395044</v>
      </c>
      <c r="M237" s="11">
        <f t="shared" si="34"/>
        <v>3.934112072484424E-2</v>
      </c>
      <c r="N237" s="11">
        <f t="shared" si="35"/>
        <v>0.20957242743284424</v>
      </c>
    </row>
    <row r="238" spans="1:14" x14ac:dyDescent="0.25">
      <c r="A238" s="8">
        <v>38861</v>
      </c>
      <c r="B238">
        <v>144</v>
      </c>
      <c r="C238">
        <v>1.67710235</v>
      </c>
      <c r="D238" s="11">
        <v>0.227004317058</v>
      </c>
      <c r="E238">
        <v>0.17023130670799999</v>
      </c>
      <c r="F238" s="11">
        <f t="shared" si="27"/>
        <v>0.46931165445532519</v>
      </c>
      <c r="G238">
        <f t="shared" si="28"/>
        <v>0.19249419795812098</v>
      </c>
      <c r="H238">
        <f t="shared" si="29"/>
        <v>0.36272550466612097</v>
      </c>
      <c r="I238" s="11">
        <f t="shared" si="30"/>
        <v>0.87707470941686516</v>
      </c>
      <c r="J238">
        <f t="shared" si="32"/>
        <v>2.385855232029253E-2</v>
      </c>
      <c r="K238">
        <f t="shared" si="33"/>
        <v>0.19408985902829251</v>
      </c>
      <c r="L238" s="11">
        <f t="shared" si="31"/>
        <v>0.80777404151826715</v>
      </c>
      <c r="M238" s="11">
        <f t="shared" si="34"/>
        <v>4.0509937697475698E-2</v>
      </c>
      <c r="N238" s="11">
        <f t="shared" si="35"/>
        <v>0.2107412444054757</v>
      </c>
    </row>
    <row r="239" spans="1:14" x14ac:dyDescent="0.25">
      <c r="A239" s="8">
        <v>38862</v>
      </c>
      <c r="B239">
        <v>145</v>
      </c>
      <c r="C239">
        <v>1.67710235</v>
      </c>
      <c r="D239" s="11">
        <v>0.225119014619</v>
      </c>
      <c r="E239">
        <v>0.17023130670799999</v>
      </c>
      <c r="F239" s="11">
        <f t="shared" si="27"/>
        <v>0.46588153519780862</v>
      </c>
      <c r="G239">
        <f t="shared" si="28"/>
        <v>0.19516481622638826</v>
      </c>
      <c r="H239">
        <f t="shared" si="29"/>
        <v>0.36539612293438828</v>
      </c>
      <c r="I239" s="11">
        <f t="shared" si="30"/>
        <v>0.87298507777450352</v>
      </c>
      <c r="J239">
        <f t="shared" si="32"/>
        <v>2.4767795844783377E-2</v>
      </c>
      <c r="K239">
        <f t="shared" si="33"/>
        <v>0.19499910255278335</v>
      </c>
      <c r="L239" s="11">
        <f t="shared" si="31"/>
        <v>0.80350946415366153</v>
      </c>
      <c r="M239" s="11">
        <f t="shared" si="34"/>
        <v>4.1628433970107667E-2</v>
      </c>
      <c r="N239" s="11">
        <f t="shared" si="35"/>
        <v>0.21185974067810764</v>
      </c>
    </row>
    <row r="240" spans="1:14" x14ac:dyDescent="0.25">
      <c r="A240" s="8">
        <v>38863</v>
      </c>
      <c r="B240">
        <v>146</v>
      </c>
      <c r="C240">
        <v>1.67710235</v>
      </c>
      <c r="D240" s="11">
        <v>0.22323804740600001</v>
      </c>
      <c r="E240">
        <v>0.17023130670799999</v>
      </c>
      <c r="F240" s="11">
        <f t="shared" si="27"/>
        <v>0.46245930345047642</v>
      </c>
      <c r="G240">
        <f t="shared" si="28"/>
        <v>0.19786877353231377</v>
      </c>
      <c r="H240">
        <f t="shared" si="29"/>
        <v>0.36810008024031377</v>
      </c>
      <c r="I240" s="11">
        <f t="shared" si="30"/>
        <v>0.8688220334655119</v>
      </c>
      <c r="J240">
        <f t="shared" si="32"/>
        <v>2.5702152793470351E-2</v>
      </c>
      <c r="K240">
        <f t="shared" si="33"/>
        <v>0.19593345950147034</v>
      </c>
      <c r="L240" s="11">
        <f t="shared" si="31"/>
        <v>0.79918883507330085</v>
      </c>
      <c r="M240" s="11">
        <f t="shared" si="34"/>
        <v>4.2773804521296054E-2</v>
      </c>
      <c r="N240" s="11">
        <f t="shared" si="35"/>
        <v>0.21300511122929605</v>
      </c>
    </row>
    <row r="241" spans="1:14" x14ac:dyDescent="0.25">
      <c r="A241" s="8">
        <v>38864</v>
      </c>
      <c r="B241">
        <v>147</v>
      </c>
      <c r="C241">
        <v>1.67710235</v>
      </c>
      <c r="D241" s="11">
        <v>0.22176499677100001</v>
      </c>
      <c r="E241">
        <v>0.17023130670799999</v>
      </c>
      <c r="F241" s="11">
        <f t="shared" si="27"/>
        <v>0.45977923512515739</v>
      </c>
      <c r="G241">
        <f t="shared" si="28"/>
        <v>0.20001444104017962</v>
      </c>
      <c r="H241">
        <f t="shared" si="29"/>
        <v>0.37024574774817964</v>
      </c>
      <c r="I241" s="11">
        <f t="shared" si="30"/>
        <v>0.86550323125824269</v>
      </c>
      <c r="J241">
        <f t="shared" si="32"/>
        <v>2.6453466450527457E-2</v>
      </c>
      <c r="K241">
        <f t="shared" si="33"/>
        <v>0.19668477315852745</v>
      </c>
      <c r="L241" s="11">
        <f t="shared" si="31"/>
        <v>0.79575852975850925</v>
      </c>
      <c r="M241" s="11">
        <f t="shared" si="34"/>
        <v>4.3692013422367323E-2</v>
      </c>
      <c r="N241" s="11">
        <f t="shared" si="35"/>
        <v>0.2139233201303673</v>
      </c>
    </row>
    <row r="242" spans="1:14" x14ac:dyDescent="0.25">
      <c r="A242" s="8">
        <v>38865</v>
      </c>
      <c r="B242">
        <v>148</v>
      </c>
      <c r="C242">
        <v>1.4320714299999999</v>
      </c>
      <c r="D242" s="11">
        <v>0.220240149256</v>
      </c>
      <c r="E242">
        <v>0.140783119121</v>
      </c>
      <c r="F242" s="11">
        <f t="shared" si="27"/>
        <v>0.4570049275563664</v>
      </c>
      <c r="G242">
        <f t="shared" si="28"/>
        <v>0.16727290091750602</v>
      </c>
      <c r="H242">
        <f t="shared" si="29"/>
        <v>0.30805602003850602</v>
      </c>
      <c r="I242" s="11">
        <f t="shared" si="30"/>
        <v>0.86201279767493921</v>
      </c>
      <c r="J242">
        <f t="shared" si="32"/>
        <v>2.2535940063187002E-2</v>
      </c>
      <c r="K242">
        <f t="shared" si="33"/>
        <v>0.16331905918418699</v>
      </c>
      <c r="L242" s="11">
        <f t="shared" si="31"/>
        <v>0.79216376167786184</v>
      </c>
      <c r="M242" s="11">
        <f t="shared" si="34"/>
        <v>3.6936597346225002E-2</v>
      </c>
      <c r="N242" s="11">
        <f t="shared" si="35"/>
        <v>0.17771971646722501</v>
      </c>
    </row>
    <row r="243" spans="1:14" x14ac:dyDescent="0.25">
      <c r="A243" s="8">
        <v>38866</v>
      </c>
      <c r="B243">
        <v>149</v>
      </c>
      <c r="C243">
        <v>1.53377381</v>
      </c>
      <c r="D243" s="11">
        <v>0.218495379681</v>
      </c>
      <c r="E243">
        <v>0.13601338411</v>
      </c>
      <c r="F243" s="11">
        <f t="shared" si="27"/>
        <v>0.45383049379161139</v>
      </c>
      <c r="G243">
        <f t="shared" si="28"/>
        <v>0.16368746449021379</v>
      </c>
      <c r="H243">
        <f t="shared" si="29"/>
        <v>0.29970084860021379</v>
      </c>
      <c r="I243" s="11">
        <f t="shared" si="30"/>
        <v>0.85794948048369446</v>
      </c>
      <c r="J243">
        <f t="shared" si="32"/>
        <v>2.2519708110439855E-2</v>
      </c>
      <c r="K243">
        <f t="shared" si="33"/>
        <v>0.15853309222043985</v>
      </c>
      <c r="L243" s="11">
        <f t="shared" si="31"/>
        <v>0.78799499351932134</v>
      </c>
      <c r="M243" s="11">
        <f t="shared" si="34"/>
        <v>3.6593529929568706E-2</v>
      </c>
      <c r="N243" s="11">
        <f t="shared" si="35"/>
        <v>0.17260691403956871</v>
      </c>
    </row>
    <row r="244" spans="1:14" x14ac:dyDescent="0.25">
      <c r="A244" s="8">
        <v>38867</v>
      </c>
      <c r="B244">
        <v>150</v>
      </c>
      <c r="C244">
        <v>1.53377381</v>
      </c>
      <c r="D244" s="11">
        <v>0.21688297128</v>
      </c>
      <c r="E244">
        <v>0.13601338411</v>
      </c>
      <c r="F244" s="11">
        <f t="shared" si="27"/>
        <v>0.45089687794683198</v>
      </c>
      <c r="G244">
        <f t="shared" si="28"/>
        <v>0.16563737188844402</v>
      </c>
      <c r="H244">
        <f t="shared" si="29"/>
        <v>0.30165075599844404</v>
      </c>
      <c r="I244" s="11">
        <f t="shared" si="30"/>
        <v>0.85412755843778643</v>
      </c>
      <c r="J244">
        <f t="shared" si="32"/>
        <v>2.3229088242456061E-2</v>
      </c>
      <c r="K244">
        <f t="shared" si="33"/>
        <v>0.15924247235245606</v>
      </c>
      <c r="L244" s="11">
        <f t="shared" si="31"/>
        <v>0.78408893405185576</v>
      </c>
      <c r="M244" s="11">
        <f t="shared" si="34"/>
        <v>3.7453397785693419E-2</v>
      </c>
      <c r="N244" s="11">
        <f t="shared" si="35"/>
        <v>0.17346678189569342</v>
      </c>
    </row>
    <row r="245" spans="1:14" x14ac:dyDescent="0.25">
      <c r="A245" s="8">
        <v>38868</v>
      </c>
      <c r="B245">
        <v>151</v>
      </c>
      <c r="C245">
        <v>1.53377381</v>
      </c>
      <c r="D245" s="11">
        <v>0.21550039444399999</v>
      </c>
      <c r="E245">
        <v>0.13601338411</v>
      </c>
      <c r="F245" s="11">
        <f t="shared" si="27"/>
        <v>0.44838141765141359</v>
      </c>
      <c r="G245">
        <f t="shared" si="28"/>
        <v>0.16732965990468585</v>
      </c>
      <c r="H245">
        <f t="shared" si="29"/>
        <v>0.30334304401468581</v>
      </c>
      <c r="I245" s="11">
        <f t="shared" si="30"/>
        <v>0.85079855279605077</v>
      </c>
      <c r="J245">
        <f t="shared" si="32"/>
        <v>2.3852172387490243E-2</v>
      </c>
      <c r="K245">
        <f t="shared" si="33"/>
        <v>0.15986555649749024</v>
      </c>
      <c r="L245" s="11">
        <f t="shared" si="31"/>
        <v>0.78069804204111859</v>
      </c>
      <c r="M245" s="11">
        <f t="shared" si="34"/>
        <v>3.8206835213716851E-2</v>
      </c>
      <c r="N245" s="11">
        <f t="shared" si="35"/>
        <v>0.17422021932371684</v>
      </c>
    </row>
    <row r="246" spans="1:14" x14ac:dyDescent="0.25">
      <c r="A246" s="8">
        <v>38869</v>
      </c>
      <c r="B246">
        <v>152</v>
      </c>
      <c r="C246">
        <v>1.53377381</v>
      </c>
      <c r="D246" s="11">
        <v>0.21426031473000001</v>
      </c>
      <c r="E246">
        <v>0.13601338411</v>
      </c>
      <c r="F246" s="11">
        <f t="shared" si="27"/>
        <v>0.44612521661976201</v>
      </c>
      <c r="G246">
        <f t="shared" si="28"/>
        <v>0.16886376482266358</v>
      </c>
      <c r="H246">
        <f t="shared" si="29"/>
        <v>0.3048771489326636</v>
      </c>
      <c r="I246" s="11">
        <f t="shared" si="30"/>
        <v>0.84777140488366187</v>
      </c>
      <c r="J246">
        <f t="shared" si="32"/>
        <v>2.4423006320820034E-2</v>
      </c>
      <c r="K246">
        <f t="shared" si="33"/>
        <v>0.16043639043082003</v>
      </c>
      <c r="L246" s="11">
        <f t="shared" si="31"/>
        <v>0.77762349728510249</v>
      </c>
      <c r="M246" s="11">
        <f t="shared" si="34"/>
        <v>3.8895661957743757E-2</v>
      </c>
      <c r="N246" s="11">
        <f t="shared" si="35"/>
        <v>0.17490904606774377</v>
      </c>
    </row>
    <row r="247" spans="1:14" x14ac:dyDescent="0.25">
      <c r="A247" s="8">
        <v>38870</v>
      </c>
      <c r="B247">
        <v>153</v>
      </c>
      <c r="C247">
        <v>1.53377381</v>
      </c>
      <c r="D247" s="11">
        <v>0.212143019352</v>
      </c>
      <c r="E247">
        <v>0.13601338411</v>
      </c>
      <c r="F247" s="11">
        <f t="shared" si="27"/>
        <v>0.44227300940902881</v>
      </c>
      <c r="G247">
        <f t="shared" si="28"/>
        <v>0.17151925119990263</v>
      </c>
      <c r="H247">
        <f t="shared" si="29"/>
        <v>0.3075326353099026</v>
      </c>
      <c r="I247" s="11">
        <f t="shared" si="30"/>
        <v>0.8425114129668726</v>
      </c>
      <c r="J247">
        <f t="shared" si="32"/>
        <v>2.5424647490110818E-2</v>
      </c>
      <c r="K247">
        <f t="shared" si="33"/>
        <v>0.1614380316001108</v>
      </c>
      <c r="L247" s="11">
        <f t="shared" si="31"/>
        <v>0.77230044771582307</v>
      </c>
      <c r="M247" s="11">
        <f t="shared" si="34"/>
        <v>4.0101215476568822E-2</v>
      </c>
      <c r="N247" s="11">
        <f t="shared" si="35"/>
        <v>0.17611459958656883</v>
      </c>
    </row>
    <row r="248" spans="1:14" x14ac:dyDescent="0.25">
      <c r="A248" s="8">
        <v>38871</v>
      </c>
      <c r="B248">
        <v>154</v>
      </c>
      <c r="C248">
        <v>1.53377381</v>
      </c>
      <c r="D248" s="11">
        <v>0.210113000346</v>
      </c>
      <c r="E248">
        <v>0.13601338411</v>
      </c>
      <c r="F248" s="11">
        <f t="shared" si="27"/>
        <v>0.43857959282951242</v>
      </c>
      <c r="G248">
        <f t="shared" si="28"/>
        <v>0.17410908016724697</v>
      </c>
      <c r="H248">
        <f t="shared" si="29"/>
        <v>0.31012246427724699</v>
      </c>
      <c r="I248" s="11">
        <f t="shared" si="30"/>
        <v>0.83735804981816131</v>
      </c>
      <c r="J248">
        <f t="shared" si="32"/>
        <v>2.64181875928532E-2</v>
      </c>
      <c r="K248">
        <f t="shared" si="33"/>
        <v>0.16243157170285319</v>
      </c>
      <c r="L248" s="11">
        <f t="shared" si="31"/>
        <v>0.76710798345312625</v>
      </c>
      <c r="M248" s="11">
        <f t="shared" si="34"/>
        <v>4.1293314612828536E-2</v>
      </c>
      <c r="N248" s="11">
        <f t="shared" si="35"/>
        <v>0.17730669872282853</v>
      </c>
    </row>
    <row r="249" spans="1:14" x14ac:dyDescent="0.25">
      <c r="A249" s="8">
        <v>38872</v>
      </c>
      <c r="B249">
        <v>155</v>
      </c>
      <c r="C249">
        <v>1.53377381</v>
      </c>
      <c r="D249" s="11">
        <v>0.20806255623</v>
      </c>
      <c r="E249">
        <v>0.13601338411</v>
      </c>
      <c r="F249" s="11">
        <f t="shared" si="27"/>
        <v>0.43484901480486199</v>
      </c>
      <c r="G249">
        <f t="shared" si="28"/>
        <v>0.17676962672661384</v>
      </c>
      <c r="H249">
        <f t="shared" si="29"/>
        <v>0.31278301083661386</v>
      </c>
      <c r="I249" s="11">
        <f t="shared" si="30"/>
        <v>0.83204112685279541</v>
      </c>
      <c r="J249">
        <f t="shared" si="32"/>
        <v>2.7456160507911029E-2</v>
      </c>
      <c r="K249">
        <f t="shared" si="33"/>
        <v>0.16346954461791102</v>
      </c>
      <c r="L249" s="11">
        <f t="shared" si="31"/>
        <v>0.76177302712379147</v>
      </c>
      <c r="M249" s="11">
        <f t="shared" si="34"/>
        <v>4.2535053898552937E-2</v>
      </c>
      <c r="N249" s="11">
        <f t="shared" si="35"/>
        <v>0.17854843800855294</v>
      </c>
    </row>
    <row r="250" spans="1:14" x14ac:dyDescent="0.25">
      <c r="A250" s="8">
        <v>38873</v>
      </c>
      <c r="B250">
        <v>156</v>
      </c>
      <c r="C250">
        <v>1.53377381</v>
      </c>
      <c r="D250" s="11">
        <v>0.20627841661400001</v>
      </c>
      <c r="E250">
        <v>0.13601338411</v>
      </c>
      <c r="F250" s="11">
        <f t="shared" si="27"/>
        <v>0.43160295118751163</v>
      </c>
      <c r="G250">
        <f t="shared" si="28"/>
        <v>0.17912205167831655</v>
      </c>
      <c r="H250">
        <f t="shared" si="29"/>
        <v>0.31513543578831654</v>
      </c>
      <c r="I250" s="11">
        <f t="shared" si="30"/>
        <v>0.82732161774433122</v>
      </c>
      <c r="J250">
        <f t="shared" si="32"/>
        <v>2.8388682985546976E-2</v>
      </c>
      <c r="K250">
        <f t="shared" si="33"/>
        <v>0.16440206709554697</v>
      </c>
      <c r="L250" s="11">
        <f t="shared" si="31"/>
        <v>0.7570555695228387</v>
      </c>
      <c r="M250" s="11">
        <f t="shared" si="34"/>
        <v>4.3647646844078174E-2</v>
      </c>
      <c r="N250" s="11">
        <f t="shared" si="35"/>
        <v>0.17966103095407818</v>
      </c>
    </row>
    <row r="251" spans="1:14" x14ac:dyDescent="0.25">
      <c r="A251" s="8">
        <v>38874</v>
      </c>
      <c r="B251">
        <v>157</v>
      </c>
      <c r="C251">
        <v>1.53377381</v>
      </c>
      <c r="D251" s="11">
        <v>0.204876511358</v>
      </c>
      <c r="E251">
        <v>0.13601338411</v>
      </c>
      <c r="F251" s="11">
        <f t="shared" si="27"/>
        <v>0.4290523247647452</v>
      </c>
      <c r="G251">
        <f t="shared" si="28"/>
        <v>0.18099546599838212</v>
      </c>
      <c r="H251">
        <f t="shared" si="29"/>
        <v>0.31700885010838209</v>
      </c>
      <c r="I251" s="11">
        <f t="shared" si="30"/>
        <v>0.82355132910543138</v>
      </c>
      <c r="J251">
        <f t="shared" si="32"/>
        <v>2.9141329753120376E-2</v>
      </c>
      <c r="K251">
        <f t="shared" si="33"/>
        <v>0.16515471386312036</v>
      </c>
      <c r="L251" s="11">
        <f t="shared" si="31"/>
        <v>0.75329859581080727</v>
      </c>
      <c r="M251" s="11">
        <f t="shared" si="34"/>
        <v>4.454368166230907E-2</v>
      </c>
      <c r="N251" s="11">
        <f t="shared" si="35"/>
        <v>0.18055706577230907</v>
      </c>
    </row>
    <row r="252" spans="1:14" x14ac:dyDescent="0.25">
      <c r="A252" s="8">
        <v>38875</v>
      </c>
      <c r="B252">
        <v>158</v>
      </c>
      <c r="C252">
        <v>1.53377381</v>
      </c>
      <c r="D252" s="11">
        <v>0.203421568168</v>
      </c>
      <c r="E252">
        <v>0.13601338411</v>
      </c>
      <c r="F252" s="11">
        <f t="shared" si="27"/>
        <v>0.42640520112485919</v>
      </c>
      <c r="G252">
        <f t="shared" si="28"/>
        <v>0.18296345705234032</v>
      </c>
      <c r="H252">
        <f t="shared" si="29"/>
        <v>0.31897684116234032</v>
      </c>
      <c r="I252" s="11">
        <f t="shared" si="30"/>
        <v>0.81957987393443443</v>
      </c>
      <c r="J252">
        <f t="shared" si="32"/>
        <v>2.9941623370919358E-2</v>
      </c>
      <c r="K252">
        <f t="shared" si="33"/>
        <v>0.16595500748091935</v>
      </c>
      <c r="L252" s="11">
        <f t="shared" si="31"/>
        <v>0.74935195334454552</v>
      </c>
      <c r="M252" s="11">
        <f t="shared" si="34"/>
        <v>4.5494628917707738E-2</v>
      </c>
      <c r="N252" s="11">
        <f t="shared" si="35"/>
        <v>0.18150801302770775</v>
      </c>
    </row>
    <row r="253" spans="1:14" x14ac:dyDescent="0.25">
      <c r="A253" s="8">
        <v>38876</v>
      </c>
      <c r="B253">
        <v>159</v>
      </c>
      <c r="C253">
        <v>1.4411368099999999</v>
      </c>
      <c r="D253" s="11">
        <v>0.201486925777</v>
      </c>
      <c r="E253">
        <v>0.11560767298999999</v>
      </c>
      <c r="F253" s="11">
        <f t="shared" si="27"/>
        <v>0.4228853127586738</v>
      </c>
      <c r="G253">
        <f t="shared" si="28"/>
        <v>0.15777063905360922</v>
      </c>
      <c r="H253">
        <f t="shared" si="29"/>
        <v>0.27337831204360918</v>
      </c>
      <c r="I253" s="11">
        <f t="shared" si="30"/>
        <v>0.81420510098598442</v>
      </c>
      <c r="J253">
        <f t="shared" si="32"/>
        <v>2.6380718939750455E-2</v>
      </c>
      <c r="K253">
        <f t="shared" si="33"/>
        <v>0.14198839192975043</v>
      </c>
      <c r="L253" s="11">
        <f t="shared" si="31"/>
        <v>0.74402769530330082</v>
      </c>
      <c r="M253" s="11">
        <f t="shared" si="34"/>
        <v>3.97732002218135E-2</v>
      </c>
      <c r="N253" s="11">
        <f t="shared" si="35"/>
        <v>0.15538087321181349</v>
      </c>
    </row>
    <row r="254" spans="1:14" x14ac:dyDescent="0.25">
      <c r="A254" s="8">
        <v>38877</v>
      </c>
      <c r="B254">
        <v>160</v>
      </c>
      <c r="C254">
        <v>1.4411368099999999</v>
      </c>
      <c r="D254" s="11">
        <v>0.199577013065</v>
      </c>
      <c r="E254">
        <v>0.11560767298999999</v>
      </c>
      <c r="F254" s="11">
        <f t="shared" si="27"/>
        <v>0.41941041757046099</v>
      </c>
      <c r="G254">
        <f t="shared" si="28"/>
        <v>0.1600356304350464</v>
      </c>
      <c r="H254">
        <f t="shared" si="29"/>
        <v>0.27564330342504639</v>
      </c>
      <c r="I254" s="11">
        <f t="shared" si="30"/>
        <v>0.80879182719796272</v>
      </c>
      <c r="J254">
        <f t="shared" si="32"/>
        <v>2.7331052529172995E-2</v>
      </c>
      <c r="K254">
        <f t="shared" si="33"/>
        <v>0.142938725519173</v>
      </c>
      <c r="L254" s="11">
        <f t="shared" si="31"/>
        <v>0.73868413942329525</v>
      </c>
      <c r="M254" s="11">
        <f t="shared" si="34"/>
        <v>4.0897207540204844E-2</v>
      </c>
      <c r="N254" s="11">
        <f t="shared" si="35"/>
        <v>0.15650488053020484</v>
      </c>
    </row>
    <row r="255" spans="1:14" x14ac:dyDescent="0.25">
      <c r="A255" s="8">
        <v>38878</v>
      </c>
      <c r="B255">
        <v>161</v>
      </c>
      <c r="C255">
        <v>1.4411368099999999</v>
      </c>
      <c r="D255" s="11">
        <v>0.19741839654099999</v>
      </c>
      <c r="E255">
        <v>0.11560767298999999</v>
      </c>
      <c r="F255" s="11">
        <f t="shared" si="27"/>
        <v>0.4154830306666954</v>
      </c>
      <c r="G255">
        <f t="shared" si="28"/>
        <v>0.16264117102293785</v>
      </c>
      <c r="H255">
        <f t="shared" si="29"/>
        <v>0.27824884401293781</v>
      </c>
      <c r="I255" s="11">
        <f t="shared" si="30"/>
        <v>0.80254252762758482</v>
      </c>
      <c r="J255">
        <f t="shared" si="32"/>
        <v>2.844409873573097E-2</v>
      </c>
      <c r="K255">
        <f t="shared" si="33"/>
        <v>0.14405177172573097</v>
      </c>
      <c r="L255" s="11">
        <f t="shared" si="31"/>
        <v>0.73253770497355752</v>
      </c>
      <c r="M255" s="11">
        <f t="shared" si="34"/>
        <v>4.2210378156149655E-2</v>
      </c>
      <c r="N255" s="11">
        <f t="shared" si="35"/>
        <v>0.15781805114614966</v>
      </c>
    </row>
    <row r="256" spans="1:14" x14ac:dyDescent="0.25">
      <c r="A256" s="8">
        <v>38879</v>
      </c>
      <c r="B256">
        <v>162</v>
      </c>
      <c r="C256">
        <v>1.4411368099999999</v>
      </c>
      <c r="D256" s="11">
        <v>0.19559455404100001</v>
      </c>
      <c r="E256">
        <v>0.11560767298999999</v>
      </c>
      <c r="F256" s="11">
        <f t="shared" si="27"/>
        <v>0.41216473162219541</v>
      </c>
      <c r="G256">
        <f t="shared" si="28"/>
        <v>0.16488132599589581</v>
      </c>
      <c r="H256">
        <f t="shared" si="29"/>
        <v>0.2804889989858958</v>
      </c>
      <c r="I256" s="11">
        <f t="shared" si="30"/>
        <v>0.79715149551375575</v>
      </c>
      <c r="J256">
        <f t="shared" si="32"/>
        <v>2.9418302173594309E-2</v>
      </c>
      <c r="K256">
        <f t="shared" si="33"/>
        <v>0.14502597516359431</v>
      </c>
      <c r="L256" s="11">
        <f t="shared" si="31"/>
        <v>0.72725377308314143</v>
      </c>
      <c r="M256" s="11">
        <f t="shared" si="34"/>
        <v>4.3357020310784644E-2</v>
      </c>
      <c r="N256" s="11">
        <f t="shared" si="35"/>
        <v>0.15896469330078464</v>
      </c>
    </row>
    <row r="257" spans="1:14" x14ac:dyDescent="0.25">
      <c r="A257" s="8">
        <v>38880</v>
      </c>
      <c r="B257">
        <v>163</v>
      </c>
      <c r="C257">
        <v>1.4411368099999999</v>
      </c>
      <c r="D257" s="11">
        <v>0.19383500029100001</v>
      </c>
      <c r="E257">
        <v>0.11560767298999999</v>
      </c>
      <c r="F257" s="11">
        <f t="shared" si="27"/>
        <v>0.40896339952944544</v>
      </c>
      <c r="G257">
        <f t="shared" si="28"/>
        <v>0.16707697097329488</v>
      </c>
      <c r="H257">
        <f t="shared" si="29"/>
        <v>0.28268464396329485</v>
      </c>
      <c r="I257" s="11">
        <f t="shared" si="30"/>
        <v>0.79185200477145257</v>
      </c>
      <c r="J257">
        <f t="shared" si="32"/>
        <v>3.0388892395178436E-2</v>
      </c>
      <c r="K257">
        <f t="shared" si="33"/>
        <v>0.14599656538517844</v>
      </c>
      <c r="L257" s="11">
        <f t="shared" si="31"/>
        <v>0.72207538507590041</v>
      </c>
      <c r="M257" s="11">
        <f t="shared" si="34"/>
        <v>4.4497040976739066E-2</v>
      </c>
      <c r="N257" s="11">
        <f t="shared" si="35"/>
        <v>0.16010471396673906</v>
      </c>
    </row>
    <row r="258" spans="1:14" x14ac:dyDescent="0.25">
      <c r="A258" s="8">
        <v>38881</v>
      </c>
      <c r="B258">
        <v>164</v>
      </c>
      <c r="C258">
        <v>1.4411368099999999</v>
      </c>
      <c r="D258" s="11">
        <v>0.192519504338</v>
      </c>
      <c r="E258">
        <v>0.11560767298999999</v>
      </c>
      <c r="F258" s="11">
        <f t="shared" si="27"/>
        <v>0.40656998619255719</v>
      </c>
      <c r="G258">
        <f t="shared" si="28"/>
        <v>0.16874109085418254</v>
      </c>
      <c r="H258">
        <f t="shared" si="29"/>
        <v>0.28434876384418251</v>
      </c>
      <c r="I258" s="11">
        <f t="shared" si="30"/>
        <v>0.78782549558725179</v>
      </c>
      <c r="J258">
        <f t="shared" si="32"/>
        <v>3.1135068438830071E-2</v>
      </c>
      <c r="K258">
        <f t="shared" si="33"/>
        <v>0.14674274142883006</v>
      </c>
      <c r="L258" s="11">
        <f t="shared" si="31"/>
        <v>0.7181509674288038</v>
      </c>
      <c r="M258" s="11">
        <f t="shared" si="34"/>
        <v>4.5371951397209544E-2</v>
      </c>
      <c r="N258" s="11">
        <f t="shared" si="35"/>
        <v>0.16097962438720953</v>
      </c>
    </row>
    <row r="259" spans="1:14" x14ac:dyDescent="0.25">
      <c r="A259" s="8">
        <v>38882</v>
      </c>
      <c r="B259">
        <v>165</v>
      </c>
      <c r="C259">
        <v>0.96678262999999998</v>
      </c>
      <c r="D259" s="11">
        <v>0.23226125918900001</v>
      </c>
      <c r="E259">
        <v>0.182938277678</v>
      </c>
      <c r="F259" s="11">
        <f t="shared" ref="F259:F322" si="36">IF(D259&gt;WP,1.8194*D259 + 0.0563,kTumin)</f>
        <v>0.47887613496846659</v>
      </c>
      <c r="G259">
        <f t="shared" ref="G259:G322" si="37">E259*(F259^(-1)-1)</f>
        <v>0.1990775805356198</v>
      </c>
      <c r="H259">
        <f t="shared" ref="H259:H322" si="38">E259+G259</f>
        <v>0.38201585821361983</v>
      </c>
      <c r="I259" s="11">
        <f t="shared" ref="I259:I322" si="39">IF(D259&gt;=WP,IF(D259&lt;=FC,kTumin+(kTumax-kTumin)*(1-(ABS(D259-FC)/(FC-WP))^n)^(1/n),kTumax),kTumin)</f>
        <v>0.8880493922751499</v>
      </c>
      <c r="J259">
        <f t="shared" si="32"/>
        <v>2.3061838159384739E-2</v>
      </c>
      <c r="K259">
        <f t="shared" si="33"/>
        <v>0.20600011583738473</v>
      </c>
      <c r="L259" s="11">
        <f t="shared" ref="L259:L322" si="40">IF(D259&gt;=WP,IF(D259&lt;=POR,kTumin+(kTumax-kTumin)*(1-(ABS(D259-POR)/(POR-WP))^n)^(1/n),kTumax),kTumin)</f>
        <v>0.81932545847189864</v>
      </c>
      <c r="M259" s="11">
        <f t="shared" si="34"/>
        <v>4.0340854913819058E-2</v>
      </c>
      <c r="N259" s="11">
        <f t="shared" si="35"/>
        <v>0.22327913259181906</v>
      </c>
    </row>
    <row r="260" spans="1:14" x14ac:dyDescent="0.25">
      <c r="A260" s="8">
        <v>38883</v>
      </c>
      <c r="B260">
        <v>166</v>
      </c>
      <c r="C260">
        <v>1.0264085199999999</v>
      </c>
      <c r="D260" s="11">
        <v>0.23060214715399999</v>
      </c>
      <c r="E260">
        <v>0.178144120509</v>
      </c>
      <c r="F260" s="11">
        <f t="shared" si="36"/>
        <v>0.47585754653198759</v>
      </c>
      <c r="G260">
        <f t="shared" si="37"/>
        <v>0.19622027027832772</v>
      </c>
      <c r="H260">
        <f t="shared" si="38"/>
        <v>0.37436439078732775</v>
      </c>
      <c r="I260" s="11">
        <f t="shared" si="39"/>
        <v>0.88465296111883873</v>
      </c>
      <c r="J260">
        <f t="shared" ref="J260:J323" si="41">E260*(I260^(-1)-1)</f>
        <v>2.3227635805134178E-2</v>
      </c>
      <c r="K260">
        <f t="shared" ref="K260:K323" si="42">E260+J260</f>
        <v>0.20137175631413418</v>
      </c>
      <c r="L260" s="11">
        <f t="shared" si="40"/>
        <v>0.81573295882304031</v>
      </c>
      <c r="M260" s="11">
        <f t="shared" ref="M260:M323" si="43">E260*(L260^(-1)-1)</f>
        <v>4.0241220652194133E-2</v>
      </c>
      <c r="N260" s="11">
        <f t="shared" ref="N260:N323" si="44">E260+M260</f>
        <v>0.21838534116119412</v>
      </c>
    </row>
    <row r="261" spans="1:14" x14ac:dyDescent="0.25">
      <c r="A261" s="8">
        <v>38884</v>
      </c>
      <c r="B261">
        <v>167</v>
      </c>
      <c r="C261">
        <v>0.84374329000000003</v>
      </c>
      <c r="D261" s="11">
        <v>0.27268174490500002</v>
      </c>
      <c r="E261">
        <v>0.164211166331</v>
      </c>
      <c r="F261" s="11">
        <f t="shared" si="36"/>
        <v>0.55241716668015706</v>
      </c>
      <c r="G261">
        <f t="shared" si="37"/>
        <v>0.13304818083566092</v>
      </c>
      <c r="H261">
        <f t="shared" si="38"/>
        <v>0.29725934716666091</v>
      </c>
      <c r="I261" s="11">
        <f t="shared" si="39"/>
        <v>0.95342462578551157</v>
      </c>
      <c r="J261">
        <f t="shared" si="41"/>
        <v>8.0218155848058685E-3</v>
      </c>
      <c r="K261">
        <f t="shared" si="42"/>
        <v>0.17223298191580586</v>
      </c>
      <c r="L261" s="11">
        <f t="shared" si="40"/>
        <v>0.89334099967520753</v>
      </c>
      <c r="M261" s="11">
        <f t="shared" si="43"/>
        <v>1.9605725976307446E-2</v>
      </c>
      <c r="N261" s="11">
        <f t="shared" si="44"/>
        <v>0.18381689230730744</v>
      </c>
    </row>
    <row r="262" spans="1:14" x14ac:dyDescent="0.25">
      <c r="A262" s="8">
        <v>38885</v>
      </c>
      <c r="B262">
        <v>168</v>
      </c>
      <c r="C262">
        <v>1.3886428500000001</v>
      </c>
      <c r="D262" s="11">
        <v>0.31242790197699999</v>
      </c>
      <c r="E262">
        <v>0.26878362918600002</v>
      </c>
      <c r="F262" s="11">
        <f t="shared" si="36"/>
        <v>0.62473132485695382</v>
      </c>
      <c r="G262">
        <f t="shared" si="37"/>
        <v>0.16145512864728778</v>
      </c>
      <c r="H262">
        <f t="shared" si="38"/>
        <v>0.4302387578332878</v>
      </c>
      <c r="I262" s="11">
        <f t="shared" si="39"/>
        <v>0.98921008979895819</v>
      </c>
      <c r="J262">
        <f t="shared" si="41"/>
        <v>2.9317849184256136E-3</v>
      </c>
      <c r="K262">
        <f t="shared" si="42"/>
        <v>0.27171541410442562</v>
      </c>
      <c r="L262" s="11">
        <f t="shared" si="40"/>
        <v>0.94471369571519126</v>
      </c>
      <c r="M262" s="11">
        <f t="shared" si="43"/>
        <v>1.5729689933946217E-2</v>
      </c>
      <c r="N262" s="11">
        <f t="shared" si="44"/>
        <v>0.28451331911994626</v>
      </c>
    </row>
    <row r="263" spans="1:14" x14ac:dyDescent="0.25">
      <c r="A263" s="8">
        <v>38886</v>
      </c>
      <c r="B263">
        <v>169</v>
      </c>
      <c r="C263">
        <v>1.1782533500000001</v>
      </c>
      <c r="D263" s="11">
        <v>0.30699646927699997</v>
      </c>
      <c r="E263">
        <v>0.20637598867900001</v>
      </c>
      <c r="F263" s="11">
        <f t="shared" si="36"/>
        <v>0.61484937620257374</v>
      </c>
      <c r="G263">
        <f t="shared" si="37"/>
        <v>0.12927693164047274</v>
      </c>
      <c r="H263">
        <f t="shared" si="38"/>
        <v>0.33565292031947275</v>
      </c>
      <c r="I263" s="11">
        <f t="shared" si="39"/>
        <v>0.98583975937493729</v>
      </c>
      <c r="J263">
        <f t="shared" si="41"/>
        <v>2.9643089874795904E-3</v>
      </c>
      <c r="K263">
        <f t="shared" si="42"/>
        <v>0.2093402976664796</v>
      </c>
      <c r="L263" s="11">
        <f t="shared" si="40"/>
        <v>0.93879338713118921</v>
      </c>
      <c r="M263" s="11">
        <f t="shared" si="43"/>
        <v>1.3455117406710546E-2</v>
      </c>
      <c r="N263" s="11">
        <f t="shared" si="44"/>
        <v>0.21983110608571055</v>
      </c>
    </row>
    <row r="264" spans="1:14" x14ac:dyDescent="0.25">
      <c r="A264" s="8">
        <v>38887</v>
      </c>
      <c r="B264">
        <v>170</v>
      </c>
      <c r="C264">
        <v>1.1782533500000001</v>
      </c>
      <c r="D264" s="11">
        <v>0.30276732480099999</v>
      </c>
      <c r="E264">
        <v>0.20637598867900001</v>
      </c>
      <c r="F264" s="11">
        <f t="shared" si="36"/>
        <v>0.60715487074293939</v>
      </c>
      <c r="G264">
        <f t="shared" si="37"/>
        <v>0.13353067867008997</v>
      </c>
      <c r="H264">
        <f t="shared" si="38"/>
        <v>0.33990666734908997</v>
      </c>
      <c r="I264" s="11">
        <f t="shared" si="39"/>
        <v>0.9828909015757421</v>
      </c>
      <c r="J264">
        <f t="shared" si="41"/>
        <v>3.5923693026885389E-3</v>
      </c>
      <c r="K264">
        <f t="shared" si="42"/>
        <v>0.20996835798168856</v>
      </c>
      <c r="L264" s="11">
        <f t="shared" si="40"/>
        <v>0.93395247817940186</v>
      </c>
      <c r="M264" s="11">
        <f t="shared" si="43"/>
        <v>1.4594556933019337E-2</v>
      </c>
      <c r="N264" s="11">
        <f t="shared" si="44"/>
        <v>0.22097054561201934</v>
      </c>
    </row>
    <row r="265" spans="1:14" x14ac:dyDescent="0.25">
      <c r="A265" s="8">
        <v>38888</v>
      </c>
      <c r="B265">
        <v>171</v>
      </c>
      <c r="C265">
        <v>1.1782533500000001</v>
      </c>
      <c r="D265" s="11">
        <v>0.29874808031799999</v>
      </c>
      <c r="E265">
        <v>0.20637598867900001</v>
      </c>
      <c r="F265" s="11">
        <f t="shared" si="36"/>
        <v>0.59984225733056917</v>
      </c>
      <c r="G265">
        <f t="shared" si="37"/>
        <v>0.13767444484233746</v>
      </c>
      <c r="H265">
        <f t="shared" si="38"/>
        <v>0.34405043352133746</v>
      </c>
      <c r="I265" s="11">
        <f t="shared" si="39"/>
        <v>0.97982234654016453</v>
      </c>
      <c r="J265">
        <f t="shared" si="41"/>
        <v>4.2499369367313142E-3</v>
      </c>
      <c r="K265">
        <f t="shared" si="42"/>
        <v>0.21062592561573132</v>
      </c>
      <c r="L265" s="11">
        <f t="shared" si="40"/>
        <v>0.9291609753433131</v>
      </c>
      <c r="M265" s="11">
        <f t="shared" si="43"/>
        <v>1.5734059155011432E-2</v>
      </c>
      <c r="N265" s="11">
        <f t="shared" si="44"/>
        <v>0.22211004783401145</v>
      </c>
    </row>
    <row r="266" spans="1:14" x14ac:dyDescent="0.25">
      <c r="A266" s="8">
        <v>38889</v>
      </c>
      <c r="B266">
        <v>172</v>
      </c>
      <c r="C266">
        <v>1.1782533500000001</v>
      </c>
      <c r="D266" s="11">
        <v>0.29411213106599998</v>
      </c>
      <c r="E266">
        <v>0.20637598867900001</v>
      </c>
      <c r="F266" s="11">
        <f t="shared" si="36"/>
        <v>0.59140761126148034</v>
      </c>
      <c r="G266">
        <f t="shared" si="37"/>
        <v>0.14258128672500989</v>
      </c>
      <c r="H266">
        <f t="shared" si="38"/>
        <v>0.34895727540400989</v>
      </c>
      <c r="I266" s="11">
        <f t="shared" si="39"/>
        <v>0.97595751834027011</v>
      </c>
      <c r="J266">
        <f t="shared" si="41"/>
        <v>5.0840234637073095E-3</v>
      </c>
      <c r="K266">
        <f t="shared" si="42"/>
        <v>0.21146001214270732</v>
      </c>
      <c r="L266" s="11">
        <f t="shared" si="40"/>
        <v>0.9233992088032652</v>
      </c>
      <c r="M266" s="11">
        <f t="shared" si="43"/>
        <v>1.7119967037125608E-2</v>
      </c>
      <c r="N266" s="11">
        <f t="shared" si="44"/>
        <v>0.22349595571612563</v>
      </c>
    </row>
    <row r="267" spans="1:14" x14ac:dyDescent="0.25">
      <c r="A267" s="8">
        <v>38890</v>
      </c>
      <c r="B267">
        <v>173</v>
      </c>
      <c r="C267">
        <v>1.1782533500000001</v>
      </c>
      <c r="D267" s="11">
        <v>0.29141568647900001</v>
      </c>
      <c r="E267">
        <v>0.20637598867900001</v>
      </c>
      <c r="F267" s="11">
        <f t="shared" si="36"/>
        <v>0.58650169997989265</v>
      </c>
      <c r="G267">
        <f t="shared" si="37"/>
        <v>0.14550020995107268</v>
      </c>
      <c r="H267">
        <f t="shared" si="38"/>
        <v>0.35187619863007269</v>
      </c>
      <c r="I267" s="11">
        <f t="shared" si="39"/>
        <v>0.97354759560182103</v>
      </c>
      <c r="J267">
        <f t="shared" si="41"/>
        <v>5.6074722337907147E-3</v>
      </c>
      <c r="K267">
        <f t="shared" si="42"/>
        <v>0.21198346091279072</v>
      </c>
      <c r="L267" s="11">
        <f t="shared" si="40"/>
        <v>0.91993024634213383</v>
      </c>
      <c r="M267" s="11">
        <f t="shared" si="43"/>
        <v>1.7962747327997342E-2</v>
      </c>
      <c r="N267" s="11">
        <f t="shared" si="44"/>
        <v>0.22433873600699736</v>
      </c>
    </row>
    <row r="268" spans="1:14" x14ac:dyDescent="0.25">
      <c r="A268" s="8">
        <v>38891</v>
      </c>
      <c r="B268">
        <v>174</v>
      </c>
      <c r="C268">
        <v>1.1782533500000001</v>
      </c>
      <c r="D268" s="11">
        <v>0.28815904672699999</v>
      </c>
      <c r="E268">
        <v>0.20637598867900001</v>
      </c>
      <c r="F268" s="11">
        <f t="shared" si="36"/>
        <v>0.58057656961510373</v>
      </c>
      <c r="G268">
        <f t="shared" si="37"/>
        <v>0.14909131654797128</v>
      </c>
      <c r="H268">
        <f t="shared" si="38"/>
        <v>0.35546730522697129</v>
      </c>
      <c r="I268" s="11">
        <f t="shared" si="39"/>
        <v>0.970476538231833</v>
      </c>
      <c r="J268">
        <f t="shared" si="41"/>
        <v>6.278290480605739E-3</v>
      </c>
      <c r="K268">
        <f t="shared" si="42"/>
        <v>0.21265427915960575</v>
      </c>
      <c r="L268" s="11">
        <f t="shared" si="40"/>
        <v>0.91562337343969546</v>
      </c>
      <c r="M268" s="11">
        <f t="shared" si="43"/>
        <v>1.9017982975211262E-2</v>
      </c>
      <c r="N268" s="11">
        <f t="shared" si="44"/>
        <v>0.22539397165421127</v>
      </c>
    </row>
    <row r="269" spans="1:14" x14ac:dyDescent="0.25">
      <c r="A269" s="8">
        <v>38892</v>
      </c>
      <c r="B269">
        <v>175</v>
      </c>
      <c r="C269">
        <v>1.1782533500000001</v>
      </c>
      <c r="D269" s="11">
        <v>0.28483089148399998</v>
      </c>
      <c r="E269">
        <v>0.20637598867900001</v>
      </c>
      <c r="F269" s="11">
        <f t="shared" si="36"/>
        <v>0.57452132396598954</v>
      </c>
      <c r="G269">
        <f t="shared" si="37"/>
        <v>0.1528378125675087</v>
      </c>
      <c r="H269">
        <f t="shared" si="38"/>
        <v>0.3592138012465087</v>
      </c>
      <c r="I269" s="11">
        <f t="shared" si="39"/>
        <v>0.96715491414652444</v>
      </c>
      <c r="J269">
        <f t="shared" si="41"/>
        <v>7.0086363281722684E-3</v>
      </c>
      <c r="K269">
        <f t="shared" si="42"/>
        <v>0.21338462500717228</v>
      </c>
      <c r="L269" s="11">
        <f t="shared" si="40"/>
        <v>0.91108752193894216</v>
      </c>
      <c r="M269" s="11">
        <f t="shared" si="43"/>
        <v>2.0140107425354926E-2</v>
      </c>
      <c r="N269" s="11">
        <f t="shared" si="44"/>
        <v>0.22651609610435494</v>
      </c>
    </row>
    <row r="270" spans="1:14" x14ac:dyDescent="0.25">
      <c r="A270" s="8">
        <v>38893</v>
      </c>
      <c r="B270">
        <v>176</v>
      </c>
      <c r="C270">
        <v>1.1782533500000001</v>
      </c>
      <c r="D270" s="11">
        <v>0.28195413741999997</v>
      </c>
      <c r="E270">
        <v>0.20637598867900001</v>
      </c>
      <c r="F270" s="11">
        <f t="shared" si="36"/>
        <v>0.56928735762194793</v>
      </c>
      <c r="G270">
        <f t="shared" si="37"/>
        <v>0.15614038537343428</v>
      </c>
      <c r="H270">
        <f t="shared" si="38"/>
        <v>0.36251637405243431</v>
      </c>
      <c r="I270" s="11">
        <f t="shared" si="39"/>
        <v>0.9641331100327456</v>
      </c>
      <c r="J270">
        <f t="shared" si="41"/>
        <v>7.6774304303081544E-3</v>
      </c>
      <c r="K270">
        <f t="shared" si="42"/>
        <v>0.21405341910930817</v>
      </c>
      <c r="L270" s="11">
        <f t="shared" si="40"/>
        <v>0.90705575792015369</v>
      </c>
      <c r="M270" s="11">
        <f t="shared" si="43"/>
        <v>2.1146946793250066E-2</v>
      </c>
      <c r="N270" s="11">
        <f t="shared" si="44"/>
        <v>0.22752293547225008</v>
      </c>
    </row>
    <row r="271" spans="1:14" x14ac:dyDescent="0.25">
      <c r="A271" s="8">
        <v>38894</v>
      </c>
      <c r="B271">
        <v>177</v>
      </c>
      <c r="C271">
        <v>1.1782533500000001</v>
      </c>
      <c r="D271" s="11">
        <v>0.27846396132099999</v>
      </c>
      <c r="E271">
        <v>0.20637598867900001</v>
      </c>
      <c r="F271" s="11">
        <f t="shared" si="36"/>
        <v>0.5629373312274274</v>
      </c>
      <c r="G271">
        <f t="shared" si="37"/>
        <v>0.16022963015430464</v>
      </c>
      <c r="H271">
        <f t="shared" si="38"/>
        <v>0.36660561883330467</v>
      </c>
      <c r="I271" s="11">
        <f t="shared" si="39"/>
        <v>0.96027725131219444</v>
      </c>
      <c r="J271">
        <f t="shared" si="41"/>
        <v>8.5369319353251535E-3</v>
      </c>
      <c r="K271">
        <f t="shared" si="42"/>
        <v>0.21491292061432515</v>
      </c>
      <c r="L271" s="11">
        <f t="shared" si="40"/>
        <v>0.90202374924455242</v>
      </c>
      <c r="M271" s="11">
        <f t="shared" si="43"/>
        <v>2.2416200941107581E-2</v>
      </c>
      <c r="N271" s="11">
        <f t="shared" si="44"/>
        <v>0.22879218962010758</v>
      </c>
    </row>
    <row r="272" spans="1:14" x14ac:dyDescent="0.25">
      <c r="A272" s="8">
        <v>38895</v>
      </c>
      <c r="B272">
        <v>178</v>
      </c>
      <c r="C272">
        <v>1.1782533500000001</v>
      </c>
      <c r="D272" s="11">
        <v>0.27472491731400001</v>
      </c>
      <c r="E272">
        <v>0.20637598867900001</v>
      </c>
      <c r="F272" s="11">
        <f t="shared" si="36"/>
        <v>0.55613451456109153</v>
      </c>
      <c r="G272">
        <f t="shared" si="37"/>
        <v>0.16471406826859758</v>
      </c>
      <c r="H272">
        <f t="shared" si="38"/>
        <v>0.37109005694759756</v>
      </c>
      <c r="I272" s="11">
        <f t="shared" si="39"/>
        <v>0.95591284250767361</v>
      </c>
      <c r="J272">
        <f t="shared" si="41"/>
        <v>9.5181593037888465E-3</v>
      </c>
      <c r="K272">
        <f t="shared" si="42"/>
        <v>0.21589414798278886</v>
      </c>
      <c r="L272" s="11">
        <f t="shared" si="40"/>
        <v>0.89645903755569534</v>
      </c>
      <c r="M272" s="11">
        <f t="shared" si="43"/>
        <v>2.3836413709969428E-2</v>
      </c>
      <c r="N272" s="11">
        <f t="shared" si="44"/>
        <v>0.23021240238896942</v>
      </c>
    </row>
    <row r="273" spans="1:14" x14ac:dyDescent="0.25">
      <c r="A273" s="8">
        <v>38896</v>
      </c>
      <c r="B273">
        <v>179</v>
      </c>
      <c r="C273">
        <v>1.1160151</v>
      </c>
      <c r="D273" s="11">
        <v>0.27138455379900001</v>
      </c>
      <c r="E273">
        <v>0.177571486808</v>
      </c>
      <c r="F273" s="11">
        <f t="shared" si="36"/>
        <v>0.55005705718190057</v>
      </c>
      <c r="G273">
        <f t="shared" si="37"/>
        <v>0.14525227209030314</v>
      </c>
      <c r="H273">
        <f t="shared" si="38"/>
        <v>0.32282375889830317</v>
      </c>
      <c r="I273" s="11">
        <f t="shared" si="39"/>
        <v>0.95180662659621174</v>
      </c>
      <c r="J273">
        <f t="shared" si="41"/>
        <v>8.9910794172630617E-3</v>
      </c>
      <c r="K273">
        <f t="shared" si="42"/>
        <v>0.18656256622526307</v>
      </c>
      <c r="L273" s="11">
        <f t="shared" si="40"/>
        <v>0.89133269385022151</v>
      </c>
      <c r="M273" s="11">
        <f t="shared" si="43"/>
        <v>2.1648723595096599E-2</v>
      </c>
      <c r="N273" s="11">
        <f t="shared" si="44"/>
        <v>0.19922021040309659</v>
      </c>
    </row>
    <row r="274" spans="1:14" x14ac:dyDescent="0.25">
      <c r="A274" s="8">
        <v>38897</v>
      </c>
      <c r="B274">
        <v>180</v>
      </c>
      <c r="C274">
        <v>1.1160151</v>
      </c>
      <c r="D274" s="11">
        <v>0.26507452023200001</v>
      </c>
      <c r="E274">
        <v>0.177571486808</v>
      </c>
      <c r="F274" s="11">
        <f t="shared" si="36"/>
        <v>0.53857658211010073</v>
      </c>
      <c r="G274">
        <f t="shared" si="37"/>
        <v>0.15213368921782877</v>
      </c>
      <c r="H274">
        <f t="shared" si="38"/>
        <v>0.32970517602582877</v>
      </c>
      <c r="I274" s="11">
        <f t="shared" si="39"/>
        <v>0.94350649246458607</v>
      </c>
      <c r="J274">
        <f t="shared" si="41"/>
        <v>1.0632291572110132E-2</v>
      </c>
      <c r="K274">
        <f t="shared" si="42"/>
        <v>0.18820377838011013</v>
      </c>
      <c r="L274" s="11">
        <f t="shared" si="40"/>
        <v>0.88123990469719249</v>
      </c>
      <c r="M274" s="11">
        <f t="shared" si="43"/>
        <v>2.3930381027883231E-2</v>
      </c>
      <c r="N274" s="11">
        <f t="shared" si="44"/>
        <v>0.20150186783588322</v>
      </c>
    </row>
    <row r="275" spans="1:14" x14ac:dyDescent="0.25">
      <c r="A275" s="8">
        <v>38898</v>
      </c>
      <c r="B275">
        <v>181</v>
      </c>
      <c r="C275">
        <v>1.1160151</v>
      </c>
      <c r="D275" s="11">
        <v>0.26010618909599997</v>
      </c>
      <c r="E275">
        <v>0.177571486808</v>
      </c>
      <c r="F275" s="11">
        <f t="shared" si="36"/>
        <v>0.52953720044126229</v>
      </c>
      <c r="G275">
        <f t="shared" si="37"/>
        <v>0.15776186967768227</v>
      </c>
      <c r="H275">
        <f t="shared" si="38"/>
        <v>0.3353333564856823</v>
      </c>
      <c r="I275" s="11">
        <f t="shared" si="39"/>
        <v>0.93646028894197564</v>
      </c>
      <c r="J275">
        <f t="shared" si="41"/>
        <v>1.2048392331373298E-2</v>
      </c>
      <c r="K275">
        <f t="shared" si="42"/>
        <v>0.18961987913937331</v>
      </c>
      <c r="L275" s="11">
        <f t="shared" si="40"/>
        <v>0.87290606210730814</v>
      </c>
      <c r="M275" s="11">
        <f t="shared" si="43"/>
        <v>2.5854167470673994E-2</v>
      </c>
      <c r="N275" s="11">
        <f t="shared" si="44"/>
        <v>0.20342565427867398</v>
      </c>
    </row>
    <row r="276" spans="1:14" x14ac:dyDescent="0.25">
      <c r="A276" s="8">
        <v>38899</v>
      </c>
      <c r="B276">
        <v>182</v>
      </c>
      <c r="C276">
        <v>1.1160151</v>
      </c>
      <c r="D276" s="11">
        <v>0.25518590335699998</v>
      </c>
      <c r="E276">
        <v>0.177571486808</v>
      </c>
      <c r="F276" s="11">
        <f t="shared" si="36"/>
        <v>0.52058523256772571</v>
      </c>
      <c r="G276">
        <f t="shared" si="37"/>
        <v>0.16352825190750184</v>
      </c>
      <c r="H276">
        <f t="shared" si="38"/>
        <v>0.34109973871550181</v>
      </c>
      <c r="I276" s="11">
        <f t="shared" si="39"/>
        <v>0.92902704475062969</v>
      </c>
      <c r="J276">
        <f t="shared" si="41"/>
        <v>1.3565561151313072E-2</v>
      </c>
      <c r="K276">
        <f t="shared" si="42"/>
        <v>0.19113704795931308</v>
      </c>
      <c r="L276" s="11">
        <f t="shared" si="40"/>
        <v>0.86430552380664349</v>
      </c>
      <c r="M276" s="11">
        <f t="shared" si="43"/>
        <v>2.7878417093950635E-2</v>
      </c>
      <c r="N276" s="11">
        <f t="shared" si="44"/>
        <v>0.20544990390195064</v>
      </c>
    </row>
    <row r="277" spans="1:14" x14ac:dyDescent="0.25">
      <c r="A277" s="8">
        <v>38900</v>
      </c>
      <c r="B277">
        <v>183</v>
      </c>
      <c r="C277">
        <v>1.1160151</v>
      </c>
      <c r="D277" s="11">
        <v>0.25037046528099999</v>
      </c>
      <c r="E277">
        <v>0.177571486808</v>
      </c>
      <c r="F277" s="11">
        <f t="shared" si="36"/>
        <v>0.5118240245322514</v>
      </c>
      <c r="G277">
        <f t="shared" si="37"/>
        <v>0.16936706686829534</v>
      </c>
      <c r="H277">
        <f t="shared" si="38"/>
        <v>0.34693855367629534</v>
      </c>
      <c r="I277" s="11">
        <f t="shared" si="39"/>
        <v>0.92130242850608157</v>
      </c>
      <c r="J277">
        <f t="shared" si="41"/>
        <v>1.5168140608305954E-2</v>
      </c>
      <c r="K277">
        <f t="shared" si="42"/>
        <v>0.19273962741630596</v>
      </c>
      <c r="L277" s="11">
        <f t="shared" si="40"/>
        <v>0.85554295189430918</v>
      </c>
      <c r="M277" s="11">
        <f t="shared" si="43"/>
        <v>2.9982659263600824E-2</v>
      </c>
      <c r="N277" s="11">
        <f t="shared" si="44"/>
        <v>0.20755414607160083</v>
      </c>
    </row>
    <row r="278" spans="1:14" x14ac:dyDescent="0.25">
      <c r="A278" s="8">
        <v>38901</v>
      </c>
      <c r="B278">
        <v>184</v>
      </c>
      <c r="C278">
        <v>1.1160151</v>
      </c>
      <c r="D278" s="11">
        <v>0.24532243070099999</v>
      </c>
      <c r="E278">
        <v>0.177571486808</v>
      </c>
      <c r="F278" s="11">
        <f t="shared" si="36"/>
        <v>0.50263963041739934</v>
      </c>
      <c r="G278">
        <f t="shared" si="37"/>
        <v>0.17570644048265557</v>
      </c>
      <c r="H278">
        <f t="shared" si="38"/>
        <v>0.35327792729065555</v>
      </c>
      <c r="I278" s="11">
        <f t="shared" si="39"/>
        <v>0.91271387936721526</v>
      </c>
      <c r="J278">
        <f t="shared" si="41"/>
        <v>1.6981801820754445E-2</v>
      </c>
      <c r="K278">
        <f t="shared" si="42"/>
        <v>0.19455328862875446</v>
      </c>
      <c r="L278" s="11">
        <f t="shared" si="40"/>
        <v>0.84597799681265984</v>
      </c>
      <c r="M278" s="11">
        <f t="shared" si="43"/>
        <v>3.2329346874466182E-2</v>
      </c>
      <c r="N278" s="11">
        <f t="shared" si="44"/>
        <v>0.20990083368246618</v>
      </c>
    </row>
    <row r="279" spans="1:14" x14ac:dyDescent="0.25">
      <c r="A279" s="8">
        <v>38902</v>
      </c>
      <c r="B279">
        <v>185</v>
      </c>
      <c r="C279">
        <v>1.1160151</v>
      </c>
      <c r="D279" s="11">
        <v>0.240957076672</v>
      </c>
      <c r="E279">
        <v>0.177571486808</v>
      </c>
      <c r="F279" s="11">
        <f t="shared" si="36"/>
        <v>0.49469730529703682</v>
      </c>
      <c r="G279">
        <f t="shared" si="37"/>
        <v>0.18137828895715946</v>
      </c>
      <c r="H279">
        <f t="shared" si="38"/>
        <v>0.35894977576515946</v>
      </c>
      <c r="I279" s="11">
        <f t="shared" si="39"/>
        <v>0.90487029085873127</v>
      </c>
      <c r="J279">
        <f t="shared" si="41"/>
        <v>1.8668226885642028E-2</v>
      </c>
      <c r="K279">
        <f t="shared" si="42"/>
        <v>0.19623971369364202</v>
      </c>
      <c r="L279" s="11">
        <f t="shared" si="40"/>
        <v>0.83738297446799037</v>
      </c>
      <c r="M279" s="11">
        <f t="shared" si="43"/>
        <v>3.4483799986928521E-2</v>
      </c>
      <c r="N279" s="11">
        <f t="shared" si="44"/>
        <v>0.21205528679492852</v>
      </c>
    </row>
    <row r="280" spans="1:14" x14ac:dyDescent="0.25">
      <c r="A280" s="8">
        <v>38903</v>
      </c>
      <c r="B280">
        <v>186</v>
      </c>
      <c r="C280">
        <v>1.1160151</v>
      </c>
      <c r="D280" s="11">
        <v>0.23668391864999999</v>
      </c>
      <c r="E280">
        <v>0.177571486808</v>
      </c>
      <c r="F280" s="11">
        <f t="shared" si="36"/>
        <v>0.48692272159180999</v>
      </c>
      <c r="G280">
        <f t="shared" si="37"/>
        <v>0.18710955791198569</v>
      </c>
      <c r="H280">
        <f t="shared" si="38"/>
        <v>0.36468104471998569</v>
      </c>
      <c r="I280" s="11">
        <f t="shared" si="39"/>
        <v>0.89680734811172602</v>
      </c>
      <c r="J280">
        <f t="shared" si="41"/>
        <v>2.04325629824995E-2</v>
      </c>
      <c r="K280">
        <f t="shared" si="42"/>
        <v>0.19800404979049951</v>
      </c>
      <c r="L280" s="11">
        <f t="shared" si="40"/>
        <v>0.82866874151213332</v>
      </c>
      <c r="M280" s="11">
        <f t="shared" si="43"/>
        <v>3.6713761220026411E-2</v>
      </c>
      <c r="N280" s="11">
        <f t="shared" si="44"/>
        <v>0.2142852480280264</v>
      </c>
    </row>
    <row r="281" spans="1:14" x14ac:dyDescent="0.25">
      <c r="A281" s="8">
        <v>38904</v>
      </c>
      <c r="B281">
        <v>187</v>
      </c>
      <c r="C281">
        <v>1.1160151</v>
      </c>
      <c r="D281" s="11">
        <v>0.232566228721</v>
      </c>
      <c r="E281">
        <v>0.177571486808</v>
      </c>
      <c r="F281" s="11">
        <f t="shared" si="36"/>
        <v>0.47943099653498739</v>
      </c>
      <c r="G281">
        <f t="shared" si="37"/>
        <v>0.19280816759768124</v>
      </c>
      <c r="H281">
        <f t="shared" si="38"/>
        <v>0.37037965440568121</v>
      </c>
      <c r="I281" s="11">
        <f t="shared" si="39"/>
        <v>0.88866705384466216</v>
      </c>
      <c r="J281">
        <f t="shared" si="41"/>
        <v>2.2246303262834857E-2</v>
      </c>
      <c r="K281">
        <f t="shared" si="42"/>
        <v>0.19981779007083486</v>
      </c>
      <c r="L281" s="11">
        <f t="shared" si="40"/>
        <v>0.81998056171676637</v>
      </c>
      <c r="M281" s="11">
        <f t="shared" si="43"/>
        <v>3.8984240362195867E-2</v>
      </c>
      <c r="N281" s="11">
        <f t="shared" si="44"/>
        <v>0.21655572717019586</v>
      </c>
    </row>
    <row r="282" spans="1:14" x14ac:dyDescent="0.25">
      <c r="A282" s="8">
        <v>38905</v>
      </c>
      <c r="B282">
        <v>188</v>
      </c>
      <c r="C282">
        <v>1.1160151</v>
      </c>
      <c r="D282" s="11">
        <v>0.22873534520399999</v>
      </c>
      <c r="E282">
        <v>0.177571486808</v>
      </c>
      <c r="F282" s="11">
        <f t="shared" si="36"/>
        <v>0.47246108706415757</v>
      </c>
      <c r="G282">
        <f t="shared" si="37"/>
        <v>0.19827213644448344</v>
      </c>
      <c r="H282">
        <f t="shared" si="38"/>
        <v>0.37584362325248344</v>
      </c>
      <c r="I282" s="11">
        <f t="shared" si="39"/>
        <v>0.88075755651072385</v>
      </c>
      <c r="J282">
        <f t="shared" si="41"/>
        <v>2.4040733825656226E-2</v>
      </c>
      <c r="K282">
        <f t="shared" si="42"/>
        <v>0.20161222063365622</v>
      </c>
      <c r="L282" s="11">
        <f t="shared" si="40"/>
        <v>0.81163240358519662</v>
      </c>
      <c r="M282" s="11">
        <f t="shared" si="43"/>
        <v>4.1211654455975452E-2</v>
      </c>
      <c r="N282" s="11">
        <f t="shared" si="44"/>
        <v>0.21878314126397547</v>
      </c>
    </row>
    <row r="283" spans="1:14" x14ac:dyDescent="0.25">
      <c r="A283" s="8">
        <v>38906</v>
      </c>
      <c r="B283">
        <v>189</v>
      </c>
      <c r="C283">
        <v>0.68931178000000004</v>
      </c>
      <c r="D283" s="11">
        <v>0.22516841949399999</v>
      </c>
      <c r="E283">
        <v>9.88874847881E-2</v>
      </c>
      <c r="F283" s="11">
        <f t="shared" si="36"/>
        <v>0.4659714224273836</v>
      </c>
      <c r="G283">
        <f t="shared" si="37"/>
        <v>0.11333043251027361</v>
      </c>
      <c r="H283">
        <f t="shared" si="38"/>
        <v>0.21221791729837361</v>
      </c>
      <c r="I283" s="11">
        <f t="shared" si="39"/>
        <v>0.87309330259753737</v>
      </c>
      <c r="J283">
        <f t="shared" si="41"/>
        <v>1.437358879235255E-2</v>
      </c>
      <c r="K283">
        <f t="shared" si="42"/>
        <v>0.11326107358045255</v>
      </c>
      <c r="L283" s="11">
        <f t="shared" si="40"/>
        <v>0.8036220568747634</v>
      </c>
      <c r="M283" s="11">
        <f t="shared" si="43"/>
        <v>2.4164743485309181E-2</v>
      </c>
      <c r="N283" s="11">
        <f t="shared" si="44"/>
        <v>0.12305222827340918</v>
      </c>
    </row>
    <row r="284" spans="1:14" x14ac:dyDescent="0.25">
      <c r="A284" s="8">
        <v>38907</v>
      </c>
      <c r="B284">
        <v>190</v>
      </c>
      <c r="C284">
        <v>0.68931178000000004</v>
      </c>
      <c r="D284" s="11">
        <v>0.22238462751599999</v>
      </c>
      <c r="E284">
        <v>9.88874847881E-2</v>
      </c>
      <c r="F284" s="11">
        <f t="shared" si="36"/>
        <v>0.46090659130261036</v>
      </c>
      <c r="G284">
        <f t="shared" si="37"/>
        <v>0.11566246232509926</v>
      </c>
      <c r="H284">
        <f t="shared" si="38"/>
        <v>0.21454994711319925</v>
      </c>
      <c r="I284" s="11">
        <f t="shared" si="39"/>
        <v>0.86690558403729734</v>
      </c>
      <c r="J284">
        <f t="shared" si="41"/>
        <v>1.5182013216016562E-2</v>
      </c>
      <c r="K284">
        <f t="shared" si="42"/>
        <v>0.11406949800411656</v>
      </c>
      <c r="L284" s="11">
        <f t="shared" si="40"/>
        <v>0.7972065066696179</v>
      </c>
      <c r="M284" s="11">
        <f t="shared" si="43"/>
        <v>2.5155011053045233E-2</v>
      </c>
      <c r="N284" s="11">
        <f t="shared" si="44"/>
        <v>0.12404249584114524</v>
      </c>
    </row>
    <row r="285" spans="1:14" x14ac:dyDescent="0.25">
      <c r="A285" s="8">
        <v>38908</v>
      </c>
      <c r="B285">
        <v>191</v>
      </c>
      <c r="C285">
        <v>0.68931178000000004</v>
      </c>
      <c r="D285" s="11">
        <v>0.219932360045</v>
      </c>
      <c r="E285">
        <v>9.88874847881E-2</v>
      </c>
      <c r="F285" s="11">
        <f t="shared" si="36"/>
        <v>0.45644493586587298</v>
      </c>
      <c r="G285">
        <f t="shared" si="37"/>
        <v>0.11775964396251502</v>
      </c>
      <c r="H285">
        <f t="shared" si="38"/>
        <v>0.21664712875061504</v>
      </c>
      <c r="I285" s="11">
        <f t="shared" si="39"/>
        <v>0.86130141531220505</v>
      </c>
      <c r="J285">
        <f t="shared" si="41"/>
        <v>1.5924221114246868E-2</v>
      </c>
      <c r="K285">
        <f t="shared" si="42"/>
        <v>0.11481170590234686</v>
      </c>
      <c r="L285" s="11">
        <f t="shared" si="40"/>
        <v>0.79143269412244777</v>
      </c>
      <c r="M285" s="11">
        <f t="shared" si="43"/>
        <v>2.6059949810552638E-2</v>
      </c>
      <c r="N285" s="11">
        <f t="shared" si="44"/>
        <v>0.12494743459865264</v>
      </c>
    </row>
    <row r="286" spans="1:14" x14ac:dyDescent="0.25">
      <c r="A286" s="8">
        <v>38909</v>
      </c>
      <c r="B286">
        <v>192</v>
      </c>
      <c r="C286">
        <v>0.68931178000000004</v>
      </c>
      <c r="D286" s="11">
        <v>0.218528035615</v>
      </c>
      <c r="E286">
        <v>9.88874847881E-2</v>
      </c>
      <c r="F286" s="11">
        <f t="shared" si="36"/>
        <v>0.453889907997931</v>
      </c>
      <c r="G286">
        <f t="shared" si="37"/>
        <v>0.11897918958737602</v>
      </c>
      <c r="H286">
        <f t="shared" si="38"/>
        <v>0.21786667437547602</v>
      </c>
      <c r="I286" s="11">
        <f t="shared" si="39"/>
        <v>0.85802621867487683</v>
      </c>
      <c r="J286">
        <f t="shared" si="41"/>
        <v>1.6362472189695373E-2</v>
      </c>
      <c r="K286">
        <f t="shared" si="42"/>
        <v>0.11524995697779537</v>
      </c>
      <c r="L286" s="11">
        <f t="shared" si="40"/>
        <v>0.78807356820365404</v>
      </c>
      <c r="M286" s="11">
        <f t="shared" si="43"/>
        <v>2.6592532278714612E-2</v>
      </c>
      <c r="N286" s="11">
        <f t="shared" si="44"/>
        <v>0.12548001706681461</v>
      </c>
    </row>
    <row r="287" spans="1:14" x14ac:dyDescent="0.25">
      <c r="A287" s="8">
        <v>38910</v>
      </c>
      <c r="B287">
        <v>193</v>
      </c>
      <c r="C287">
        <v>0.68931178000000004</v>
      </c>
      <c r="D287" s="11">
        <v>0.21622782909900001</v>
      </c>
      <c r="E287">
        <v>9.88874847881E-2</v>
      </c>
      <c r="F287" s="11">
        <f t="shared" si="36"/>
        <v>0.44970491226272064</v>
      </c>
      <c r="G287">
        <f t="shared" si="37"/>
        <v>0.12100667712029664</v>
      </c>
      <c r="H287">
        <f t="shared" si="38"/>
        <v>0.21989416190839664</v>
      </c>
      <c r="I287" s="11">
        <f t="shared" si="39"/>
        <v>0.85255609826525036</v>
      </c>
      <c r="J287">
        <f t="shared" si="41"/>
        <v>1.7101932200779196E-2</v>
      </c>
      <c r="K287">
        <f t="shared" si="42"/>
        <v>0.1159894169888792</v>
      </c>
      <c r="L287" s="11">
        <f t="shared" si="40"/>
        <v>0.78248696384504335</v>
      </c>
      <c r="M287" s="11">
        <f t="shared" si="43"/>
        <v>2.748840306334641E-2</v>
      </c>
      <c r="N287" s="11">
        <f t="shared" si="44"/>
        <v>0.12637588785144641</v>
      </c>
    </row>
    <row r="288" spans="1:14" x14ac:dyDescent="0.25">
      <c r="A288" s="8">
        <v>38911</v>
      </c>
      <c r="B288">
        <v>194</v>
      </c>
      <c r="C288">
        <v>0.68931178000000004</v>
      </c>
      <c r="D288" s="11">
        <v>0.213816231399</v>
      </c>
      <c r="E288">
        <v>9.88874847881E-2</v>
      </c>
      <c r="F288" s="11">
        <f t="shared" si="36"/>
        <v>0.44531725140734058</v>
      </c>
      <c r="G288">
        <f t="shared" si="37"/>
        <v>0.12317326959674563</v>
      </c>
      <c r="H288">
        <f t="shared" si="38"/>
        <v>0.22206075438484563</v>
      </c>
      <c r="I288" s="11">
        <f t="shared" si="39"/>
        <v>0.84667778184749642</v>
      </c>
      <c r="J288">
        <f t="shared" si="41"/>
        <v>1.7907223787247514E-2</v>
      </c>
      <c r="K288">
        <f t="shared" si="42"/>
        <v>0.11679470857534752</v>
      </c>
      <c r="L288" s="11">
        <f t="shared" si="40"/>
        <v>0.77651477560232518</v>
      </c>
      <c r="M288" s="11">
        <f t="shared" si="43"/>
        <v>2.8460362149384459E-2</v>
      </c>
      <c r="N288" s="11">
        <f t="shared" si="44"/>
        <v>0.12734784693748447</v>
      </c>
    </row>
    <row r="289" spans="1:14" x14ac:dyDescent="0.25">
      <c r="A289" s="8">
        <v>38912</v>
      </c>
      <c r="B289">
        <v>195</v>
      </c>
      <c r="C289">
        <v>0.68931178000000004</v>
      </c>
      <c r="D289" s="11">
        <v>0.21114298009099999</v>
      </c>
      <c r="E289">
        <v>9.88874847881E-2</v>
      </c>
      <c r="F289" s="11">
        <f t="shared" si="36"/>
        <v>0.44045353797756537</v>
      </c>
      <c r="G289">
        <f t="shared" si="37"/>
        <v>0.12562537811717395</v>
      </c>
      <c r="H289">
        <f t="shared" si="38"/>
        <v>0.22451286290527395</v>
      </c>
      <c r="I289" s="11">
        <f t="shared" si="39"/>
        <v>0.83998634965267494</v>
      </c>
      <c r="J289">
        <f t="shared" si="41"/>
        <v>1.8837624469912218E-2</v>
      </c>
      <c r="K289">
        <f t="shared" si="42"/>
        <v>0.11772510925801222</v>
      </c>
      <c r="L289" s="11">
        <f t="shared" si="40"/>
        <v>0.76975349495467216</v>
      </c>
      <c r="M289" s="11">
        <f t="shared" si="43"/>
        <v>2.9578946915367763E-2</v>
      </c>
      <c r="N289" s="11">
        <f t="shared" si="44"/>
        <v>0.12846643170346778</v>
      </c>
    </row>
    <row r="290" spans="1:14" x14ac:dyDescent="0.25">
      <c r="A290" s="8">
        <v>38913</v>
      </c>
      <c r="B290">
        <v>196</v>
      </c>
      <c r="C290">
        <v>0.68931178000000004</v>
      </c>
      <c r="D290" s="11">
        <v>0.20877969521</v>
      </c>
      <c r="E290">
        <v>9.88874847881E-2</v>
      </c>
      <c r="F290" s="11">
        <f t="shared" si="36"/>
        <v>0.436153777465074</v>
      </c>
      <c r="G290">
        <f t="shared" si="37"/>
        <v>0.12783870651725593</v>
      </c>
      <c r="H290">
        <f t="shared" si="38"/>
        <v>0.22672619130535593</v>
      </c>
      <c r="I290" s="11">
        <f t="shared" si="39"/>
        <v>0.83391361796876684</v>
      </c>
      <c r="J290">
        <f t="shared" si="41"/>
        <v>1.9694923098424882E-2</v>
      </c>
      <c r="K290">
        <f t="shared" si="42"/>
        <v>0.11858240788652488</v>
      </c>
      <c r="L290" s="11">
        <f t="shared" si="40"/>
        <v>0.76364935748609652</v>
      </c>
      <c r="M290" s="11">
        <f t="shared" si="43"/>
        <v>3.0605827579285056E-2</v>
      </c>
      <c r="N290" s="11">
        <f t="shared" si="44"/>
        <v>0.12949331236738507</v>
      </c>
    </row>
    <row r="291" spans="1:14" x14ac:dyDescent="0.25">
      <c r="A291" s="8">
        <v>38914</v>
      </c>
      <c r="B291">
        <v>197</v>
      </c>
      <c r="C291">
        <v>0.68931178000000004</v>
      </c>
      <c r="D291" s="11">
        <v>0.206677914543</v>
      </c>
      <c r="E291">
        <v>9.88874847881E-2</v>
      </c>
      <c r="F291" s="11">
        <f t="shared" si="36"/>
        <v>0.43232979771953417</v>
      </c>
      <c r="G291">
        <f t="shared" si="37"/>
        <v>0.12984411157586701</v>
      </c>
      <c r="H291">
        <f t="shared" si="38"/>
        <v>0.228731596363967</v>
      </c>
      <c r="I291" s="11">
        <f t="shared" si="39"/>
        <v>0.82838601002619672</v>
      </c>
      <c r="J291">
        <f t="shared" si="41"/>
        <v>2.0486193172700909E-2</v>
      </c>
      <c r="K291">
        <f t="shared" si="42"/>
        <v>0.11937367796080091</v>
      </c>
      <c r="L291" s="11">
        <f t="shared" si="40"/>
        <v>0.75811805828935253</v>
      </c>
      <c r="M291" s="11">
        <f t="shared" si="43"/>
        <v>3.1550622716202972E-2</v>
      </c>
      <c r="N291" s="11">
        <f t="shared" si="44"/>
        <v>0.13043810750430296</v>
      </c>
    </row>
    <row r="292" spans="1:14" x14ac:dyDescent="0.25">
      <c r="A292" s="8">
        <v>38915</v>
      </c>
      <c r="B292">
        <v>198</v>
      </c>
      <c r="C292">
        <v>0.68931178000000004</v>
      </c>
      <c r="D292" s="11">
        <v>0.204716022552</v>
      </c>
      <c r="E292">
        <v>9.88874847881E-2</v>
      </c>
      <c r="F292" s="11">
        <f t="shared" si="36"/>
        <v>0.42876033143110881</v>
      </c>
      <c r="G292">
        <f t="shared" si="37"/>
        <v>0.13174832160293218</v>
      </c>
      <c r="H292">
        <f t="shared" si="38"/>
        <v>0.23063580639103218</v>
      </c>
      <c r="I292" s="11">
        <f t="shared" si="39"/>
        <v>0.82311619537497571</v>
      </c>
      <c r="J292">
        <f t="shared" si="41"/>
        <v>2.1250456056389394E-2</v>
      </c>
      <c r="K292">
        <f t="shared" si="42"/>
        <v>0.12013794084448939</v>
      </c>
      <c r="L292" s="11">
        <f t="shared" si="40"/>
        <v>0.75286564780276921</v>
      </c>
      <c r="M292" s="11">
        <f t="shared" si="43"/>
        <v>3.2460631674249056E-2</v>
      </c>
      <c r="N292" s="11">
        <f t="shared" si="44"/>
        <v>0.13134811646234906</v>
      </c>
    </row>
    <row r="293" spans="1:14" x14ac:dyDescent="0.25">
      <c r="A293" s="8">
        <v>38916</v>
      </c>
      <c r="B293">
        <v>199</v>
      </c>
      <c r="C293">
        <v>0.71247919999999998</v>
      </c>
      <c r="D293" s="11">
        <v>0.21251787253599999</v>
      </c>
      <c r="E293">
        <v>0.13489320224599999</v>
      </c>
      <c r="F293" s="11">
        <f t="shared" si="36"/>
        <v>0.44295501729199838</v>
      </c>
      <c r="G293">
        <f t="shared" si="37"/>
        <v>0.169637047960146</v>
      </c>
      <c r="H293">
        <f t="shared" si="38"/>
        <v>0.30453025020614599</v>
      </c>
      <c r="I293" s="11">
        <f t="shared" si="39"/>
        <v>0.84345114356708961</v>
      </c>
      <c r="J293">
        <f t="shared" si="41"/>
        <v>2.5036869904373885E-2</v>
      </c>
      <c r="K293">
        <f t="shared" si="42"/>
        <v>0.15993007215037386</v>
      </c>
      <c r="L293" s="11">
        <f t="shared" si="40"/>
        <v>0.77324969229105711</v>
      </c>
      <c r="M293" s="11">
        <f t="shared" si="43"/>
        <v>3.9556530603328019E-2</v>
      </c>
      <c r="N293" s="11">
        <f t="shared" si="44"/>
        <v>0.17444973284932802</v>
      </c>
    </row>
    <row r="294" spans="1:14" x14ac:dyDescent="0.25">
      <c r="A294" s="8">
        <v>38917</v>
      </c>
      <c r="B294">
        <v>200</v>
      </c>
      <c r="C294">
        <v>1.15322703</v>
      </c>
      <c r="D294" s="11">
        <v>0.208836384864</v>
      </c>
      <c r="E294">
        <v>0.199501618943</v>
      </c>
      <c r="F294" s="11">
        <f t="shared" si="36"/>
        <v>0.43625691862156157</v>
      </c>
      <c r="G294">
        <f t="shared" si="37"/>
        <v>0.25780142985073395</v>
      </c>
      <c r="H294">
        <f t="shared" si="38"/>
        <v>0.45730304879373396</v>
      </c>
      <c r="I294" s="11">
        <f t="shared" si="39"/>
        <v>0.83406104323544694</v>
      </c>
      <c r="J294">
        <f t="shared" si="41"/>
        <v>3.9691447992608826E-2</v>
      </c>
      <c r="K294">
        <f t="shared" si="42"/>
        <v>0.23919306693560882</v>
      </c>
      <c r="L294" s="11">
        <f t="shared" si="40"/>
        <v>0.76379719974143612</v>
      </c>
      <c r="M294" s="11">
        <f t="shared" si="43"/>
        <v>6.169548810391786E-2</v>
      </c>
      <c r="N294" s="11">
        <f t="shared" si="44"/>
        <v>0.26119710704691784</v>
      </c>
    </row>
    <row r="295" spans="1:14" x14ac:dyDescent="0.25">
      <c r="A295" s="8">
        <v>38918</v>
      </c>
      <c r="B295">
        <v>201</v>
      </c>
      <c r="C295">
        <v>1.15322703</v>
      </c>
      <c r="D295" s="11">
        <v>0.205118947903</v>
      </c>
      <c r="E295">
        <v>0.199501618943</v>
      </c>
      <c r="F295" s="11">
        <f t="shared" si="36"/>
        <v>0.42949341381471823</v>
      </c>
      <c r="G295">
        <f t="shared" si="37"/>
        <v>0.26500287059281447</v>
      </c>
      <c r="H295">
        <f t="shared" si="38"/>
        <v>0.46450448953581447</v>
      </c>
      <c r="I295" s="11">
        <f t="shared" si="39"/>
        <v>0.82420727323680354</v>
      </c>
      <c r="J295">
        <f t="shared" si="41"/>
        <v>4.255110907955538E-2</v>
      </c>
      <c r="K295">
        <f t="shared" si="42"/>
        <v>0.2420527280225554</v>
      </c>
      <c r="L295" s="11">
        <f t="shared" si="40"/>
        <v>0.75395149645327708</v>
      </c>
      <c r="M295" s="11">
        <f t="shared" si="43"/>
        <v>6.5106409400323612E-2</v>
      </c>
      <c r="N295" s="11">
        <f t="shared" si="44"/>
        <v>0.26460802834332364</v>
      </c>
    </row>
    <row r="296" spans="1:14" x14ac:dyDescent="0.25">
      <c r="A296" s="8">
        <v>38919</v>
      </c>
      <c r="B296">
        <v>202</v>
      </c>
      <c r="C296">
        <v>1.15322703</v>
      </c>
      <c r="D296" s="11">
        <v>0.20163171288500001</v>
      </c>
      <c r="E296">
        <v>0.199501618943</v>
      </c>
      <c r="F296" s="11">
        <f t="shared" si="36"/>
        <v>0.42314873842296902</v>
      </c>
      <c r="G296">
        <f t="shared" si="37"/>
        <v>0.2719676324755948</v>
      </c>
      <c r="H296">
        <f t="shared" si="38"/>
        <v>0.4714692514185948</v>
      </c>
      <c r="I296" s="11">
        <f t="shared" si="39"/>
        <v>0.81461109977976387</v>
      </c>
      <c r="J296">
        <f t="shared" si="41"/>
        <v>4.5402506469649967E-2</v>
      </c>
      <c r="K296">
        <f t="shared" si="42"/>
        <v>0.24490412541264997</v>
      </c>
      <c r="L296" s="11">
        <f t="shared" si="40"/>
        <v>0.74442921629708414</v>
      </c>
      <c r="M296" s="11">
        <f t="shared" si="43"/>
        <v>6.8491112367781354E-2</v>
      </c>
      <c r="N296" s="11">
        <f t="shared" si="44"/>
        <v>0.26799273131078138</v>
      </c>
    </row>
    <row r="297" spans="1:14" x14ac:dyDescent="0.25">
      <c r="A297" s="8">
        <v>38920</v>
      </c>
      <c r="B297">
        <v>203</v>
      </c>
      <c r="C297">
        <v>1.15322703</v>
      </c>
      <c r="D297" s="11">
        <v>0.19834416509700001</v>
      </c>
      <c r="E297">
        <v>0.199501618943</v>
      </c>
      <c r="F297" s="11">
        <f t="shared" si="36"/>
        <v>0.41716737397748183</v>
      </c>
      <c r="G297">
        <f t="shared" si="37"/>
        <v>0.27872757966582706</v>
      </c>
      <c r="H297">
        <f t="shared" si="38"/>
        <v>0.47822919860882707</v>
      </c>
      <c r="I297" s="11">
        <f t="shared" si="39"/>
        <v>0.80523991669123318</v>
      </c>
      <c r="J297">
        <f t="shared" si="41"/>
        <v>4.8252640138890864E-2</v>
      </c>
      <c r="K297">
        <f t="shared" si="42"/>
        <v>0.24775425908189086</v>
      </c>
      <c r="L297" s="11">
        <f t="shared" si="40"/>
        <v>0.7351878270605624</v>
      </c>
      <c r="M297" s="11">
        <f t="shared" si="43"/>
        <v>7.1859809524402671E-2</v>
      </c>
      <c r="N297" s="11">
        <f t="shared" si="44"/>
        <v>0.27136142846740269</v>
      </c>
    </row>
    <row r="298" spans="1:14" x14ac:dyDescent="0.25">
      <c r="A298" s="8">
        <v>38921</v>
      </c>
      <c r="B298">
        <v>204</v>
      </c>
      <c r="C298">
        <v>1.15322703</v>
      </c>
      <c r="D298" s="11">
        <v>0.195098190477</v>
      </c>
      <c r="E298">
        <v>0.199501618943</v>
      </c>
      <c r="F298" s="11">
        <f t="shared" si="36"/>
        <v>0.41126164775385382</v>
      </c>
      <c r="G298">
        <f t="shared" si="37"/>
        <v>0.28559496137903545</v>
      </c>
      <c r="H298">
        <f t="shared" si="38"/>
        <v>0.48509658032203545</v>
      </c>
      <c r="I298" s="11">
        <f t="shared" si="39"/>
        <v>0.79566641377352065</v>
      </c>
      <c r="J298">
        <f t="shared" si="41"/>
        <v>5.1233633280158883E-2</v>
      </c>
      <c r="K298">
        <f t="shared" si="42"/>
        <v>0.2507352522231589</v>
      </c>
      <c r="L298" s="11">
        <f t="shared" si="40"/>
        <v>0.7258010756205675</v>
      </c>
      <c r="M298" s="11">
        <f t="shared" si="43"/>
        <v>7.5369314215130184E-2</v>
      </c>
      <c r="N298" s="11">
        <f t="shared" si="44"/>
        <v>0.27487093315813016</v>
      </c>
    </row>
    <row r="299" spans="1:14" x14ac:dyDescent="0.25">
      <c r="A299" s="8">
        <v>38922</v>
      </c>
      <c r="B299">
        <v>205</v>
      </c>
      <c r="C299">
        <v>1.15322703</v>
      </c>
      <c r="D299" s="11">
        <v>0.191655507207</v>
      </c>
      <c r="E299">
        <v>0.199501618943</v>
      </c>
      <c r="F299" s="11">
        <f t="shared" si="36"/>
        <v>0.40499802981241578</v>
      </c>
      <c r="G299">
        <f t="shared" si="37"/>
        <v>0.29309736736664649</v>
      </c>
      <c r="H299">
        <f t="shared" si="38"/>
        <v>0.49259898630964649</v>
      </c>
      <c r="I299" s="11">
        <f t="shared" si="39"/>
        <v>0.78515045530470984</v>
      </c>
      <c r="J299">
        <f t="shared" si="41"/>
        <v>5.4591870521481296E-2</v>
      </c>
      <c r="K299">
        <f t="shared" si="42"/>
        <v>0.25409348946448129</v>
      </c>
      <c r="L299" s="11">
        <f t="shared" si="40"/>
        <v>0.71554841351891507</v>
      </c>
      <c r="M299" s="11">
        <f t="shared" si="43"/>
        <v>7.9307774207483583E-2</v>
      </c>
      <c r="N299" s="11">
        <f t="shared" si="44"/>
        <v>0.27880939315048359</v>
      </c>
    </row>
    <row r="300" spans="1:14" x14ac:dyDescent="0.25">
      <c r="A300" s="8">
        <v>38923</v>
      </c>
      <c r="B300">
        <v>206</v>
      </c>
      <c r="C300">
        <v>1.15322703</v>
      </c>
      <c r="D300" s="11">
        <v>0.18854660245800001</v>
      </c>
      <c r="E300">
        <v>0.199501618943</v>
      </c>
      <c r="F300" s="11">
        <f t="shared" si="36"/>
        <v>0.39934168851208524</v>
      </c>
      <c r="G300">
        <f t="shared" si="37"/>
        <v>0.30007462035805282</v>
      </c>
      <c r="H300">
        <f t="shared" si="38"/>
        <v>0.49957623930105283</v>
      </c>
      <c r="I300" s="11">
        <f t="shared" si="39"/>
        <v>0.77532036928227288</v>
      </c>
      <c r="J300">
        <f t="shared" si="41"/>
        <v>5.7813456021020365E-2</v>
      </c>
      <c r="K300">
        <f t="shared" si="42"/>
        <v>0.2573150749640204</v>
      </c>
      <c r="L300" s="11">
        <f t="shared" si="40"/>
        <v>0.70601532710004322</v>
      </c>
      <c r="M300" s="11">
        <f t="shared" si="43"/>
        <v>8.3072443241248295E-2</v>
      </c>
      <c r="N300" s="11">
        <f t="shared" si="44"/>
        <v>0.2825740621842483</v>
      </c>
    </row>
    <row r="301" spans="1:14" x14ac:dyDescent="0.25">
      <c r="A301" s="8">
        <v>38924</v>
      </c>
      <c r="B301">
        <v>207</v>
      </c>
      <c r="C301">
        <v>1.15322703</v>
      </c>
      <c r="D301" s="11">
        <v>0.18556107677399999</v>
      </c>
      <c r="E301">
        <v>0.199501618943</v>
      </c>
      <c r="F301" s="11">
        <f t="shared" si="36"/>
        <v>0.39390982308261557</v>
      </c>
      <c r="G301">
        <f t="shared" si="37"/>
        <v>0.30696358515311128</v>
      </c>
      <c r="H301">
        <f t="shared" si="38"/>
        <v>0.50646520409611129</v>
      </c>
      <c r="I301" s="11">
        <f t="shared" si="39"/>
        <v>0.76556977104142121</v>
      </c>
      <c r="J301">
        <f t="shared" si="41"/>
        <v>6.1090722198701063E-2</v>
      </c>
      <c r="K301">
        <f t="shared" si="42"/>
        <v>0.26059234114170104</v>
      </c>
      <c r="L301" s="11">
        <f t="shared" si="40"/>
        <v>0.69660432234815395</v>
      </c>
      <c r="M301" s="11">
        <f t="shared" si="43"/>
        <v>8.6889970288758514E-2</v>
      </c>
      <c r="N301" s="11">
        <f t="shared" si="44"/>
        <v>0.2863915892317585</v>
      </c>
    </row>
    <row r="302" spans="1:14" x14ac:dyDescent="0.25">
      <c r="A302" s="8">
        <v>38925</v>
      </c>
      <c r="B302">
        <v>208</v>
      </c>
      <c r="C302">
        <v>1.15322703</v>
      </c>
      <c r="D302" s="11">
        <v>0.18284208799900001</v>
      </c>
      <c r="E302">
        <v>0.199501618943</v>
      </c>
      <c r="F302" s="11">
        <f t="shared" si="36"/>
        <v>0.38896289490538061</v>
      </c>
      <c r="G302">
        <f t="shared" si="37"/>
        <v>0.31340493732769753</v>
      </c>
      <c r="H302">
        <f t="shared" si="38"/>
        <v>0.51290655627069759</v>
      </c>
      <c r="I302" s="11">
        <f t="shared" si="39"/>
        <v>0.75641409715331165</v>
      </c>
      <c r="J302">
        <f t="shared" si="41"/>
        <v>6.424494486881191E-2</v>
      </c>
      <c r="K302">
        <f t="shared" si="42"/>
        <v>0.26374656381181194</v>
      </c>
      <c r="L302" s="11">
        <f t="shared" si="40"/>
        <v>0.68780555338062144</v>
      </c>
      <c r="M302" s="11">
        <f t="shared" si="43"/>
        <v>9.0553641533500887E-2</v>
      </c>
      <c r="N302" s="11">
        <f t="shared" si="44"/>
        <v>0.29005526047650088</v>
      </c>
    </row>
    <row r="303" spans="1:14" x14ac:dyDescent="0.25">
      <c r="A303" s="8">
        <v>38926</v>
      </c>
      <c r="B303">
        <v>209</v>
      </c>
      <c r="C303">
        <v>1.15322703</v>
      </c>
      <c r="D303" s="11">
        <v>0.18006090615100001</v>
      </c>
      <c r="E303">
        <v>0.199501618943</v>
      </c>
      <c r="F303" s="11">
        <f t="shared" si="36"/>
        <v>0.38390281265112941</v>
      </c>
      <c r="G303">
        <f t="shared" si="37"/>
        <v>0.3201653706403676</v>
      </c>
      <c r="H303">
        <f t="shared" si="38"/>
        <v>0.51966698958336766</v>
      </c>
      <c r="I303" s="11">
        <f t="shared" si="39"/>
        <v>0.74676608074224915</v>
      </c>
      <c r="J303">
        <f t="shared" si="41"/>
        <v>6.7652479358713311E-2</v>
      </c>
      <c r="K303">
        <f t="shared" si="42"/>
        <v>0.26715409830171333</v>
      </c>
      <c r="L303" s="11">
        <f t="shared" si="40"/>
        <v>0.67857090202647397</v>
      </c>
      <c r="M303" s="11">
        <f t="shared" si="43"/>
        <v>9.4500995002294988E-2</v>
      </c>
      <c r="N303" s="11">
        <f t="shared" si="44"/>
        <v>0.29400261394529498</v>
      </c>
    </row>
    <row r="304" spans="1:14" x14ac:dyDescent="0.25">
      <c r="A304" s="8">
        <v>38927</v>
      </c>
      <c r="B304">
        <v>210</v>
      </c>
      <c r="C304">
        <v>0.97969771999999999</v>
      </c>
      <c r="D304" s="11">
        <v>0.177418100913</v>
      </c>
      <c r="E304">
        <v>0.15237820813299999</v>
      </c>
      <c r="F304" s="11">
        <f t="shared" si="36"/>
        <v>0.37909449280111218</v>
      </c>
      <c r="G304">
        <f t="shared" si="37"/>
        <v>0.24957489597854815</v>
      </c>
      <c r="H304">
        <f t="shared" si="38"/>
        <v>0.40195310411154817</v>
      </c>
      <c r="I304" s="11">
        <f t="shared" si="39"/>
        <v>0.73732208481370265</v>
      </c>
      <c r="J304">
        <f t="shared" si="41"/>
        <v>5.4286167275612661E-2</v>
      </c>
      <c r="K304">
        <f t="shared" si="42"/>
        <v>0.20666437540861265</v>
      </c>
      <c r="L304" s="11">
        <f t="shared" si="40"/>
        <v>0.6695662629403033</v>
      </c>
      <c r="M304" s="11">
        <f t="shared" si="43"/>
        <v>7.5199279812484532E-2</v>
      </c>
      <c r="N304" s="11">
        <f t="shared" si="44"/>
        <v>0.22757748794548452</v>
      </c>
    </row>
    <row r="305" spans="1:14" x14ac:dyDescent="0.25">
      <c r="A305" s="8">
        <v>38928</v>
      </c>
      <c r="B305">
        <v>211</v>
      </c>
      <c r="C305">
        <v>0.97969771999999999</v>
      </c>
      <c r="D305" s="11">
        <v>0.174949190102</v>
      </c>
      <c r="E305">
        <v>0.15237820813299999</v>
      </c>
      <c r="F305" s="11">
        <f t="shared" si="36"/>
        <v>0.37460255647157881</v>
      </c>
      <c r="G305">
        <f t="shared" si="37"/>
        <v>0.25439479835223727</v>
      </c>
      <c r="H305">
        <f t="shared" si="38"/>
        <v>0.40677300648523729</v>
      </c>
      <c r="I305" s="11">
        <f t="shared" si="39"/>
        <v>0.72824639291082394</v>
      </c>
      <c r="J305">
        <f t="shared" si="41"/>
        <v>5.686169970085754E-2</v>
      </c>
      <c r="K305">
        <f t="shared" si="42"/>
        <v>0.20923990783385754</v>
      </c>
      <c r="L305" s="11">
        <f t="shared" si="40"/>
        <v>0.6609432205848037</v>
      </c>
      <c r="M305" s="11">
        <f t="shared" si="43"/>
        <v>7.8168385564073559E-2</v>
      </c>
      <c r="N305" s="11">
        <f t="shared" si="44"/>
        <v>0.23054659369707353</v>
      </c>
    </row>
    <row r="306" spans="1:14" x14ac:dyDescent="0.25">
      <c r="A306" s="8">
        <v>38929</v>
      </c>
      <c r="B306">
        <v>212</v>
      </c>
      <c r="C306">
        <v>0.97969771999999999</v>
      </c>
      <c r="D306" s="11">
        <v>0.17263630217500001</v>
      </c>
      <c r="E306">
        <v>0.15237820813299999</v>
      </c>
      <c r="F306" s="11">
        <f t="shared" si="36"/>
        <v>0.370394488177195</v>
      </c>
      <c r="G306">
        <f t="shared" si="37"/>
        <v>0.25901616461507115</v>
      </c>
      <c r="H306">
        <f t="shared" si="38"/>
        <v>0.41139437274807111</v>
      </c>
      <c r="I306" s="11">
        <f t="shared" si="39"/>
        <v>0.71951340086594229</v>
      </c>
      <c r="J306">
        <f t="shared" si="41"/>
        <v>5.9401319461081133E-2</v>
      </c>
      <c r="K306">
        <f t="shared" si="42"/>
        <v>0.21177952759408111</v>
      </c>
      <c r="L306" s="11">
        <f t="shared" si="40"/>
        <v>0.65267234390783579</v>
      </c>
      <c r="M306" s="11">
        <f t="shared" si="43"/>
        <v>8.1089947144799543E-2</v>
      </c>
      <c r="N306" s="11">
        <f t="shared" si="44"/>
        <v>0.23346815527779952</v>
      </c>
    </row>
    <row r="307" spans="1:14" x14ac:dyDescent="0.25">
      <c r="A307" s="8">
        <v>38930</v>
      </c>
      <c r="B307">
        <v>213</v>
      </c>
      <c r="C307">
        <v>0.97969771999999999</v>
      </c>
      <c r="D307" s="11">
        <v>0.17047669193199999</v>
      </c>
      <c r="E307">
        <v>0.15237820813299999</v>
      </c>
      <c r="F307" s="11">
        <f t="shared" si="36"/>
        <v>0.3664652933010808</v>
      </c>
      <c r="G307">
        <f t="shared" si="37"/>
        <v>0.26342708344152571</v>
      </c>
      <c r="H307">
        <f t="shared" si="38"/>
        <v>0.41580529157452573</v>
      </c>
      <c r="I307" s="11">
        <f t="shared" si="39"/>
        <v>0.71114957011484869</v>
      </c>
      <c r="J307">
        <f t="shared" si="41"/>
        <v>6.1892058680760885E-2</v>
      </c>
      <c r="K307">
        <f t="shared" si="42"/>
        <v>0.21427026681376088</v>
      </c>
      <c r="L307" s="11">
        <f t="shared" si="40"/>
        <v>0.64477421657025902</v>
      </c>
      <c r="M307" s="11">
        <f t="shared" si="43"/>
        <v>8.394980284663231E-2</v>
      </c>
      <c r="N307" s="11">
        <f t="shared" si="44"/>
        <v>0.2363280109796323</v>
      </c>
    </row>
    <row r="308" spans="1:14" x14ac:dyDescent="0.25">
      <c r="A308" s="8">
        <v>38931</v>
      </c>
      <c r="B308">
        <v>214</v>
      </c>
      <c r="C308">
        <v>0.97969771999999999</v>
      </c>
      <c r="D308" s="11">
        <v>0.16808482321599999</v>
      </c>
      <c r="E308">
        <v>0.15237820813299999</v>
      </c>
      <c r="F308" s="11">
        <f t="shared" si="36"/>
        <v>0.36211352735919039</v>
      </c>
      <c r="G308">
        <f t="shared" si="37"/>
        <v>0.26842410003885642</v>
      </c>
      <c r="H308">
        <f t="shared" si="38"/>
        <v>0.42080230817185638</v>
      </c>
      <c r="I308" s="11">
        <f t="shared" si="39"/>
        <v>0.70164037666455925</v>
      </c>
      <c r="J308">
        <f t="shared" si="41"/>
        <v>6.4796021288305222E-2</v>
      </c>
      <c r="K308">
        <f t="shared" si="42"/>
        <v>0.21717422942130521</v>
      </c>
      <c r="L308" s="11">
        <f t="shared" si="40"/>
        <v>0.63582053994804666</v>
      </c>
      <c r="M308" s="11">
        <f t="shared" si="43"/>
        <v>8.7277793142848878E-2</v>
      </c>
      <c r="N308" s="11">
        <f t="shared" si="44"/>
        <v>0.23965600127584885</v>
      </c>
    </row>
    <row r="309" spans="1:14" x14ac:dyDescent="0.25">
      <c r="A309" s="8">
        <v>38932</v>
      </c>
      <c r="B309">
        <v>215</v>
      </c>
      <c r="C309">
        <v>0.97969771999999999</v>
      </c>
      <c r="D309" s="11">
        <v>0.16612297122200001</v>
      </c>
      <c r="E309">
        <v>0.15237820813299999</v>
      </c>
      <c r="F309" s="11">
        <f t="shared" si="36"/>
        <v>0.35854413384130684</v>
      </c>
      <c r="G309">
        <f t="shared" si="37"/>
        <v>0.27261328873093482</v>
      </c>
      <c r="H309">
        <f t="shared" si="38"/>
        <v>0.42499149686393478</v>
      </c>
      <c r="I309" s="11">
        <f t="shared" si="39"/>
        <v>0.6936401175155763</v>
      </c>
      <c r="J309">
        <f t="shared" si="41"/>
        <v>6.7300850625561792E-2</v>
      </c>
      <c r="K309">
        <f t="shared" si="42"/>
        <v>0.21967905875856178</v>
      </c>
      <c r="L309" s="11">
        <f t="shared" si="40"/>
        <v>0.62830803663825485</v>
      </c>
      <c r="M309" s="11">
        <f t="shared" si="43"/>
        <v>9.0143292862428101E-2</v>
      </c>
      <c r="N309" s="11">
        <f t="shared" si="44"/>
        <v>0.24252150099542807</v>
      </c>
    </row>
    <row r="310" spans="1:14" x14ac:dyDescent="0.25">
      <c r="A310" s="8">
        <v>38933</v>
      </c>
      <c r="B310">
        <v>216</v>
      </c>
      <c r="C310">
        <v>0.97969771999999999</v>
      </c>
      <c r="D310" s="11">
        <v>0.16410215437600001</v>
      </c>
      <c r="E310">
        <v>0.15237820813299999</v>
      </c>
      <c r="F310" s="11">
        <f t="shared" si="36"/>
        <v>0.35486745967169442</v>
      </c>
      <c r="G310">
        <f t="shared" si="37"/>
        <v>0.27701649679140378</v>
      </c>
      <c r="H310">
        <f t="shared" si="38"/>
        <v>0.42939470492440379</v>
      </c>
      <c r="I310" s="11">
        <f t="shared" si="39"/>
        <v>0.68520260541784073</v>
      </c>
      <c r="J310">
        <f t="shared" si="41"/>
        <v>7.0005955219792332E-2</v>
      </c>
      <c r="K310">
        <f t="shared" si="42"/>
        <v>0.22238416335279232</v>
      </c>
      <c r="L310" s="11">
        <f t="shared" si="40"/>
        <v>0.6204041371243022</v>
      </c>
      <c r="M310" s="11">
        <f t="shared" si="43"/>
        <v>9.3232997555123862E-2</v>
      </c>
      <c r="N310" s="11">
        <f t="shared" si="44"/>
        <v>0.24561120568812383</v>
      </c>
    </row>
    <row r="311" spans="1:14" x14ac:dyDescent="0.25">
      <c r="A311" s="8">
        <v>38934</v>
      </c>
      <c r="B311">
        <v>217</v>
      </c>
      <c r="C311">
        <v>0.97969771999999999</v>
      </c>
      <c r="D311" s="11">
        <v>0.16245740445599999</v>
      </c>
      <c r="E311">
        <v>0.15237820813299999</v>
      </c>
      <c r="F311" s="11">
        <f t="shared" si="36"/>
        <v>0.35187500166724639</v>
      </c>
      <c r="G311">
        <f t="shared" si="37"/>
        <v>0.28066820724463387</v>
      </c>
      <c r="H311">
        <f t="shared" si="38"/>
        <v>0.43304641537763389</v>
      </c>
      <c r="I311" s="11">
        <f t="shared" si="39"/>
        <v>0.67818235324592457</v>
      </c>
      <c r="J311">
        <f t="shared" si="41"/>
        <v>7.2307980476428682E-2</v>
      </c>
      <c r="K311">
        <f t="shared" si="42"/>
        <v>0.22468618860942868</v>
      </c>
      <c r="L311" s="11">
        <f t="shared" si="40"/>
        <v>0.61384223418430572</v>
      </c>
      <c r="M311" s="11">
        <f t="shared" si="43"/>
        <v>9.5858553118016387E-2</v>
      </c>
      <c r="N311" s="11">
        <f t="shared" si="44"/>
        <v>0.24823676125101637</v>
      </c>
    </row>
    <row r="312" spans="1:14" x14ac:dyDescent="0.25">
      <c r="A312" s="8">
        <v>38935</v>
      </c>
      <c r="B312">
        <v>218</v>
      </c>
      <c r="C312">
        <v>0.97969771999999999</v>
      </c>
      <c r="D312" s="11">
        <v>0.16097488652399999</v>
      </c>
      <c r="E312">
        <v>0.15237820813299999</v>
      </c>
      <c r="F312" s="11">
        <f t="shared" si="36"/>
        <v>0.34917770854176561</v>
      </c>
      <c r="G312">
        <f t="shared" si="37"/>
        <v>0.28401336098909885</v>
      </c>
      <c r="H312">
        <f t="shared" si="38"/>
        <v>0.43639156912209887</v>
      </c>
      <c r="I312" s="11">
        <f t="shared" si="39"/>
        <v>0.67173279912239159</v>
      </c>
      <c r="J312">
        <f t="shared" si="41"/>
        <v>7.4465275365319189E-2</v>
      </c>
      <c r="K312">
        <f t="shared" si="42"/>
        <v>0.22684348349831918</v>
      </c>
      <c r="L312" s="11">
        <f t="shared" si="40"/>
        <v>0.60782481171937164</v>
      </c>
      <c r="M312" s="11">
        <f t="shared" si="43"/>
        <v>9.8316079423250533E-2</v>
      </c>
      <c r="N312" s="11">
        <f t="shared" si="44"/>
        <v>0.25069428755625051</v>
      </c>
    </row>
    <row r="313" spans="1:14" x14ac:dyDescent="0.25">
      <c r="A313" s="8">
        <v>38936</v>
      </c>
      <c r="B313">
        <v>219</v>
      </c>
      <c r="C313">
        <v>0.97969771999999999</v>
      </c>
      <c r="D313" s="11">
        <v>0.15949984270100001</v>
      </c>
      <c r="E313">
        <v>0.15237820813299999</v>
      </c>
      <c r="F313" s="11">
        <f t="shared" si="36"/>
        <v>0.3464940138101994</v>
      </c>
      <c r="G313">
        <f t="shared" si="37"/>
        <v>0.28739333786683624</v>
      </c>
      <c r="H313">
        <f t="shared" si="38"/>
        <v>0.43977154599983626</v>
      </c>
      <c r="I313" s="11">
        <f t="shared" si="39"/>
        <v>0.6651974679703847</v>
      </c>
      <c r="J313">
        <f t="shared" si="41"/>
        <v>7.669393280272592E-2</v>
      </c>
      <c r="K313">
        <f t="shared" si="42"/>
        <v>0.22907214093572592</v>
      </c>
      <c r="L313" s="11">
        <f t="shared" si="40"/>
        <v>0.60173775909438587</v>
      </c>
      <c r="M313" s="11">
        <f t="shared" si="43"/>
        <v>0.10085205011492664</v>
      </c>
      <c r="N313" s="11">
        <f t="shared" si="44"/>
        <v>0.25323025824792661</v>
      </c>
    </row>
    <row r="314" spans="1:14" x14ac:dyDescent="0.25">
      <c r="A314" s="8">
        <v>38937</v>
      </c>
      <c r="B314">
        <v>220</v>
      </c>
      <c r="C314">
        <v>0.90016479999999999</v>
      </c>
      <c r="D314" s="11">
        <v>0.157840521485</v>
      </c>
      <c r="E314">
        <v>0.12765758463499999</v>
      </c>
      <c r="F314" s="11">
        <f t="shared" si="36"/>
        <v>0.343475044789809</v>
      </c>
      <c r="G314">
        <f t="shared" si="37"/>
        <v>0.24400721771802272</v>
      </c>
      <c r="H314">
        <f t="shared" si="38"/>
        <v>0.37166480235302268</v>
      </c>
      <c r="I314" s="11">
        <f t="shared" si="39"/>
        <v>0.65769990188843763</v>
      </c>
      <c r="J314">
        <f t="shared" si="41"/>
        <v>6.6439425670855132E-2</v>
      </c>
      <c r="K314">
        <f t="shared" si="42"/>
        <v>0.19409701030585513</v>
      </c>
      <c r="L314" s="11">
        <f t="shared" si="40"/>
        <v>0.59476690168026569</v>
      </c>
      <c r="M314" s="11">
        <f t="shared" si="43"/>
        <v>8.6977063450420958E-2</v>
      </c>
      <c r="N314" s="11">
        <f t="shared" si="44"/>
        <v>0.21463464808542093</v>
      </c>
    </row>
    <row r="315" spans="1:14" x14ac:dyDescent="0.25">
      <c r="A315" s="8">
        <v>38938</v>
      </c>
      <c r="B315">
        <v>221</v>
      </c>
      <c r="C315">
        <v>0.90016479999999999</v>
      </c>
      <c r="D315" s="11">
        <v>0.15621784584000001</v>
      </c>
      <c r="E315">
        <v>0.12765758463499999</v>
      </c>
      <c r="F315" s="11">
        <f t="shared" si="36"/>
        <v>0.34052274872129601</v>
      </c>
      <c r="G315">
        <f t="shared" si="37"/>
        <v>0.24722951208429295</v>
      </c>
      <c r="H315">
        <f t="shared" si="38"/>
        <v>0.37488709671929293</v>
      </c>
      <c r="I315" s="11">
        <f t="shared" si="39"/>
        <v>0.65021329872666811</v>
      </c>
      <c r="J315">
        <f t="shared" si="41"/>
        <v>6.8674272749331591E-2</v>
      </c>
      <c r="K315">
        <f t="shared" si="42"/>
        <v>0.19633185738433157</v>
      </c>
      <c r="L315" s="11">
        <f t="shared" si="40"/>
        <v>0.58781899209752586</v>
      </c>
      <c r="M315" s="11">
        <f t="shared" si="43"/>
        <v>8.9514004495655636E-2</v>
      </c>
      <c r="N315" s="11">
        <f t="shared" si="44"/>
        <v>0.21717158913065562</v>
      </c>
    </row>
    <row r="316" spans="1:14" x14ac:dyDescent="0.25">
      <c r="A316" s="8">
        <v>38939</v>
      </c>
      <c r="B316">
        <v>222</v>
      </c>
      <c r="C316">
        <v>0.90016479999999999</v>
      </c>
      <c r="D316" s="11">
        <v>0.154745851657</v>
      </c>
      <c r="E316">
        <v>0.12765758463499999</v>
      </c>
      <c r="F316" s="11">
        <f t="shared" si="36"/>
        <v>0.33784460250474579</v>
      </c>
      <c r="G316">
        <f t="shared" si="37"/>
        <v>0.25020129985970418</v>
      </c>
      <c r="H316">
        <f t="shared" si="38"/>
        <v>0.37785888449470417</v>
      </c>
      <c r="I316" s="11">
        <f t="shared" si="39"/>
        <v>0.64328475919412476</v>
      </c>
      <c r="J316">
        <f t="shared" si="41"/>
        <v>7.0788877542843423E-2</v>
      </c>
      <c r="K316">
        <f t="shared" si="42"/>
        <v>0.1984464621778434</v>
      </c>
      <c r="L316" s="11">
        <f t="shared" si="40"/>
        <v>0.5813999209424805</v>
      </c>
      <c r="M316" s="11">
        <f t="shared" si="43"/>
        <v>9.1911734239450815E-2</v>
      </c>
      <c r="N316" s="11">
        <f t="shared" si="44"/>
        <v>0.2195693188744508</v>
      </c>
    </row>
    <row r="317" spans="1:14" x14ac:dyDescent="0.25">
      <c r="A317" s="8">
        <v>38940</v>
      </c>
      <c r="B317">
        <v>223</v>
      </c>
      <c r="C317">
        <v>0.90016479999999999</v>
      </c>
      <c r="D317" s="11">
        <v>0.153495589574</v>
      </c>
      <c r="E317">
        <v>0.12765758463499999</v>
      </c>
      <c r="F317" s="11">
        <f t="shared" si="36"/>
        <v>0.3355698756709356</v>
      </c>
      <c r="G317">
        <f t="shared" si="37"/>
        <v>0.25276269111163097</v>
      </c>
      <c r="H317">
        <f t="shared" si="38"/>
        <v>0.38042027574663095</v>
      </c>
      <c r="I317" s="11">
        <f t="shared" si="39"/>
        <v>0.63729386247806075</v>
      </c>
      <c r="J317">
        <f t="shared" si="41"/>
        <v>7.265437841861358E-2</v>
      </c>
      <c r="K317">
        <f t="shared" si="42"/>
        <v>0.20031196305361357</v>
      </c>
      <c r="L317" s="11">
        <f t="shared" si="40"/>
        <v>0.575857723814447</v>
      </c>
      <c r="M317" s="11">
        <f t="shared" si="43"/>
        <v>9.4024923657853685E-2</v>
      </c>
      <c r="N317" s="11">
        <f t="shared" si="44"/>
        <v>0.22168250829285369</v>
      </c>
    </row>
    <row r="318" spans="1:14" x14ac:dyDescent="0.25">
      <c r="A318" s="8">
        <v>38941</v>
      </c>
      <c r="B318">
        <v>224</v>
      </c>
      <c r="C318">
        <v>0.90016479999999999</v>
      </c>
      <c r="D318" s="11">
        <v>0.15210539716099999</v>
      </c>
      <c r="E318">
        <v>0.12765758463499999</v>
      </c>
      <c r="F318" s="11">
        <f t="shared" si="36"/>
        <v>0.3330405595947234</v>
      </c>
      <c r="G318">
        <f t="shared" si="37"/>
        <v>0.25565183806818764</v>
      </c>
      <c r="H318">
        <f t="shared" si="38"/>
        <v>0.38330942270318763</v>
      </c>
      <c r="I318" s="11">
        <f t="shared" si="39"/>
        <v>0.6305142253677235</v>
      </c>
      <c r="J318">
        <f t="shared" si="41"/>
        <v>7.4808243254209886E-2</v>
      </c>
      <c r="K318">
        <f t="shared" si="42"/>
        <v>0.20246582788920986</v>
      </c>
      <c r="L318" s="11">
        <f t="shared" si="40"/>
        <v>0.56959470756423547</v>
      </c>
      <c r="M318" s="11">
        <f t="shared" si="43"/>
        <v>9.646244832826896E-2</v>
      </c>
      <c r="N318" s="11">
        <f t="shared" si="44"/>
        <v>0.22412003296326893</v>
      </c>
    </row>
    <row r="319" spans="1:14" x14ac:dyDescent="0.25">
      <c r="A319" s="8">
        <v>38942</v>
      </c>
      <c r="B319">
        <v>225</v>
      </c>
      <c r="C319">
        <v>0.90016479999999999</v>
      </c>
      <c r="D319" s="11">
        <v>0.15051212213599999</v>
      </c>
      <c r="E319">
        <v>0.12765758463499999</v>
      </c>
      <c r="F319" s="11">
        <f t="shared" si="36"/>
        <v>0.33014175501423837</v>
      </c>
      <c r="G319">
        <f t="shared" si="37"/>
        <v>0.25901748053357998</v>
      </c>
      <c r="H319">
        <f t="shared" si="38"/>
        <v>0.38667506516857997</v>
      </c>
      <c r="I319" s="11">
        <f t="shared" si="39"/>
        <v>0.62258556591306891</v>
      </c>
      <c r="J319">
        <f t="shared" si="41"/>
        <v>7.7386656067529744E-2</v>
      </c>
      <c r="K319">
        <f t="shared" si="42"/>
        <v>0.20504424070252975</v>
      </c>
      <c r="L319" s="11">
        <f t="shared" si="40"/>
        <v>0.56228173729934838</v>
      </c>
      <c r="M319" s="11">
        <f t="shared" si="43"/>
        <v>9.9377327165874399E-2</v>
      </c>
      <c r="N319" s="11">
        <f t="shared" si="44"/>
        <v>0.22703491180087437</v>
      </c>
    </row>
    <row r="320" spans="1:14" x14ac:dyDescent="0.25">
      <c r="A320" s="8">
        <v>38943</v>
      </c>
      <c r="B320">
        <v>226</v>
      </c>
      <c r="C320">
        <v>0.90016479999999999</v>
      </c>
      <c r="D320" s="11">
        <v>0.149052534141</v>
      </c>
      <c r="E320">
        <v>0.12765758463499999</v>
      </c>
      <c r="F320" s="11">
        <f t="shared" si="36"/>
        <v>0.32748618061613544</v>
      </c>
      <c r="G320">
        <f t="shared" si="37"/>
        <v>0.26215301560108895</v>
      </c>
      <c r="H320">
        <f t="shared" si="38"/>
        <v>0.38981060023608893</v>
      </c>
      <c r="I320" s="11">
        <f t="shared" si="39"/>
        <v>0.6151676517037904</v>
      </c>
      <c r="J320">
        <f t="shared" si="41"/>
        <v>7.985915373938457E-2</v>
      </c>
      <c r="K320">
        <f t="shared" si="42"/>
        <v>0.20751673837438456</v>
      </c>
      <c r="L320" s="11">
        <f t="shared" si="40"/>
        <v>0.55545068405687559</v>
      </c>
      <c r="M320" s="11">
        <f t="shared" si="43"/>
        <v>0.1021694518583576</v>
      </c>
      <c r="N320" s="11">
        <f t="shared" si="44"/>
        <v>0.22982703649335759</v>
      </c>
    </row>
    <row r="321" spans="1:14" x14ac:dyDescent="0.25">
      <c r="A321" s="8">
        <v>38944</v>
      </c>
      <c r="B321">
        <v>227</v>
      </c>
      <c r="C321">
        <v>0.90016479999999999</v>
      </c>
      <c r="D321" s="11">
        <v>0.14778439065000001</v>
      </c>
      <c r="E321">
        <v>0.12765758463499999</v>
      </c>
      <c r="F321" s="11">
        <f t="shared" si="36"/>
        <v>0.32517892034861001</v>
      </c>
      <c r="G321">
        <f t="shared" si="37"/>
        <v>0.26491886065900583</v>
      </c>
      <c r="H321">
        <f t="shared" si="38"/>
        <v>0.39257644529400582</v>
      </c>
      <c r="I321" s="11">
        <f t="shared" si="39"/>
        <v>0.60859802677811758</v>
      </c>
      <c r="J321">
        <f t="shared" si="41"/>
        <v>8.2099231881168799E-2</v>
      </c>
      <c r="K321">
        <f t="shared" si="42"/>
        <v>0.20975681651616879</v>
      </c>
      <c r="L321" s="11">
        <f t="shared" si="40"/>
        <v>0.54940924552724779</v>
      </c>
      <c r="M321" s="11">
        <f t="shared" si="43"/>
        <v>0.10469668620092616</v>
      </c>
      <c r="N321" s="11">
        <f t="shared" si="44"/>
        <v>0.23235427083592614</v>
      </c>
    </row>
    <row r="322" spans="1:14" x14ac:dyDescent="0.25">
      <c r="A322" s="8">
        <v>38945</v>
      </c>
      <c r="B322">
        <v>228</v>
      </c>
      <c r="C322">
        <v>0.90016479999999999</v>
      </c>
      <c r="D322" s="11">
        <v>0.146788996033</v>
      </c>
      <c r="E322">
        <v>0.12765758463499999</v>
      </c>
      <c r="F322" s="11">
        <f t="shared" si="36"/>
        <v>0.3233678993824402</v>
      </c>
      <c r="G322">
        <f t="shared" si="37"/>
        <v>0.26711748388230555</v>
      </c>
      <c r="H322">
        <f t="shared" si="38"/>
        <v>0.39477506851730554</v>
      </c>
      <c r="I322" s="11">
        <f t="shared" si="39"/>
        <v>0.60335734999681123</v>
      </c>
      <c r="J322">
        <f t="shared" si="41"/>
        <v>8.3921149983339646E-2</v>
      </c>
      <c r="K322">
        <f t="shared" si="42"/>
        <v>0.21157873461833965</v>
      </c>
      <c r="L322" s="11">
        <f t="shared" si="40"/>
        <v>0.54459541890640462</v>
      </c>
      <c r="M322" s="11">
        <f t="shared" si="43"/>
        <v>0.1067505286233664</v>
      </c>
      <c r="N322" s="11">
        <f t="shared" si="44"/>
        <v>0.23440811325836639</v>
      </c>
    </row>
    <row r="323" spans="1:14" x14ac:dyDescent="0.25">
      <c r="A323" s="8">
        <v>38946</v>
      </c>
      <c r="B323">
        <v>229</v>
      </c>
      <c r="C323">
        <v>0.89921351000000005</v>
      </c>
      <c r="D323" s="11">
        <v>0.175456267459</v>
      </c>
      <c r="E323">
        <v>0.17152819238899999</v>
      </c>
      <c r="F323" s="11">
        <f t="shared" ref="F323:F386" si="45">IF(D323&gt;WP,1.8194*D323 + 0.0563,kTumin)</f>
        <v>0.37552513301490459</v>
      </c>
      <c r="G323">
        <f t="shared" ref="G323:G386" si="46">E323*(F323^(-1)-1)</f>
        <v>0.28524068220505294</v>
      </c>
      <c r="H323">
        <f t="shared" ref="H323:H386" si="47">E323+G323</f>
        <v>0.45676887459405291</v>
      </c>
      <c r="I323" s="11">
        <f t="shared" ref="I323:I386" si="48">IF(D323&gt;=WP,IF(D323&lt;=FC,kTumin+(kTumax-kTumin)*(1-(ABS(D323-FC)/(FC-WP))^n)^(1/n),kTumax),kTumin)</f>
        <v>0.73013084742472223</v>
      </c>
      <c r="J323">
        <f t="shared" si="41"/>
        <v>6.3399824957486445E-2</v>
      </c>
      <c r="K323">
        <f t="shared" si="42"/>
        <v>0.23492801734648644</v>
      </c>
      <c r="L323" s="11">
        <f t="shared" ref="L323:L386" si="49">IF(D323&gt;=WP,IF(D323&lt;=POR,kTumin+(kTumax-kTumin)*(1-(ABS(D323-POR)/(POR-WP))^n)^(1/n),kTumax),kTumin)</f>
        <v>0.662731321868681</v>
      </c>
      <c r="M323" s="11">
        <f t="shared" si="43"/>
        <v>8.7291915743731338E-2</v>
      </c>
      <c r="N323" s="11">
        <f t="shared" si="44"/>
        <v>0.25882010813273132</v>
      </c>
    </row>
    <row r="324" spans="1:14" x14ac:dyDescent="0.25">
      <c r="A324" s="8">
        <v>38947</v>
      </c>
      <c r="B324">
        <v>230</v>
      </c>
      <c r="C324">
        <v>0.82517154000000004</v>
      </c>
      <c r="D324" s="11">
        <v>0.18061191213200001</v>
      </c>
      <c r="E324">
        <v>0.15963034538000001</v>
      </c>
      <c r="F324" s="11">
        <f t="shared" si="45"/>
        <v>0.38490531293296082</v>
      </c>
      <c r="G324">
        <f t="shared" si="46"/>
        <v>0.25509592629347755</v>
      </c>
      <c r="H324">
        <f t="shared" si="47"/>
        <v>0.41472627167347753</v>
      </c>
      <c r="I324" s="11">
        <f t="shared" si="48"/>
        <v>0.74870082076724664</v>
      </c>
      <c r="J324">
        <f t="shared" ref="J324:J387" si="50">E324*(I324^(-1)-1)</f>
        <v>5.3579445436598164E-2</v>
      </c>
      <c r="K324">
        <f t="shared" ref="K324:K387" si="51">E324+J324</f>
        <v>0.21320979081659819</v>
      </c>
      <c r="L324" s="11">
        <f t="shared" si="49"/>
        <v>0.68041980066082275</v>
      </c>
      <c r="M324" s="11">
        <f t="shared" ref="M324:M387" si="52">E324*(L324^(-1)-1)</f>
        <v>7.4975327801420119E-2</v>
      </c>
      <c r="N324" s="11">
        <f t="shared" ref="N324:N387" si="53">E324+M324</f>
        <v>0.23460567318142012</v>
      </c>
    </row>
    <row r="325" spans="1:14" x14ac:dyDescent="0.25">
      <c r="A325" s="8">
        <v>38948</v>
      </c>
      <c r="B325">
        <v>231</v>
      </c>
      <c r="C325">
        <v>0.90818367</v>
      </c>
      <c r="D325" s="11">
        <v>0.178171815569</v>
      </c>
      <c r="E325">
        <v>0.15971651573599999</v>
      </c>
      <c r="F325" s="11">
        <f t="shared" si="45"/>
        <v>0.38046580124623858</v>
      </c>
      <c r="G325">
        <f t="shared" si="46"/>
        <v>0.26007552657854954</v>
      </c>
      <c r="H325">
        <f t="shared" si="47"/>
        <v>0.41979204231454953</v>
      </c>
      <c r="I325" s="11">
        <f t="shared" si="48"/>
        <v>0.74004353740000484</v>
      </c>
      <c r="J325">
        <f t="shared" si="50"/>
        <v>5.6103915987695721E-2</v>
      </c>
      <c r="K325">
        <f t="shared" si="51"/>
        <v>0.21582043172369569</v>
      </c>
      <c r="L325" s="11">
        <f t="shared" si="49"/>
        <v>0.67215770989364421</v>
      </c>
      <c r="M325" s="11">
        <f t="shared" si="52"/>
        <v>7.7901104928162296E-2</v>
      </c>
      <c r="N325" s="11">
        <f t="shared" si="53"/>
        <v>0.23761762066416228</v>
      </c>
    </row>
    <row r="326" spans="1:14" x14ac:dyDescent="0.25">
      <c r="A326" s="8">
        <v>38949</v>
      </c>
      <c r="B326">
        <v>232</v>
      </c>
      <c r="C326">
        <v>0.90818367</v>
      </c>
      <c r="D326" s="11">
        <v>0.17591193500300001</v>
      </c>
      <c r="E326">
        <v>0.15971651573599999</v>
      </c>
      <c r="F326" s="11">
        <f t="shared" si="45"/>
        <v>0.37635417454445824</v>
      </c>
      <c r="G326">
        <f t="shared" si="46"/>
        <v>0.26466170706256997</v>
      </c>
      <c r="H326">
        <f t="shared" si="47"/>
        <v>0.42437822279856996</v>
      </c>
      <c r="I326" s="11">
        <f t="shared" si="48"/>
        <v>0.73181515884707971</v>
      </c>
      <c r="J326">
        <f t="shared" si="50"/>
        <v>5.8530556362945685E-2</v>
      </c>
      <c r="K326">
        <f t="shared" si="51"/>
        <v>0.21824707209894567</v>
      </c>
      <c r="L326" s="11">
        <f t="shared" si="49"/>
        <v>0.66433055070906677</v>
      </c>
      <c r="M326" s="11">
        <f t="shared" si="52"/>
        <v>8.0700721685232735E-2</v>
      </c>
      <c r="N326" s="11">
        <f t="shared" si="53"/>
        <v>0.24041723742123272</v>
      </c>
    </row>
    <row r="327" spans="1:14" x14ac:dyDescent="0.25">
      <c r="A327" s="8">
        <v>38950</v>
      </c>
      <c r="B327">
        <v>233</v>
      </c>
      <c r="C327">
        <v>0.90818367</v>
      </c>
      <c r="D327" s="11">
        <v>0.173976783297</v>
      </c>
      <c r="E327">
        <v>0.15971651573599999</v>
      </c>
      <c r="F327" s="11">
        <f t="shared" si="45"/>
        <v>0.37283335953056179</v>
      </c>
      <c r="G327">
        <f t="shared" si="46"/>
        <v>0.26866928090274672</v>
      </c>
      <c r="H327">
        <f t="shared" si="47"/>
        <v>0.42838579663874671</v>
      </c>
      <c r="I327" s="11">
        <f t="shared" si="48"/>
        <v>0.7246025085198502</v>
      </c>
      <c r="J327">
        <f t="shared" si="50"/>
        <v>6.0702974754384686E-2</v>
      </c>
      <c r="K327">
        <f t="shared" si="51"/>
        <v>0.22041949049038467</v>
      </c>
      <c r="L327" s="11">
        <f t="shared" si="49"/>
        <v>0.65748907366159171</v>
      </c>
      <c r="M327" s="11">
        <f t="shared" si="52"/>
        <v>8.3202373921785797E-2</v>
      </c>
      <c r="N327" s="11">
        <f t="shared" si="53"/>
        <v>0.2429188896577858</v>
      </c>
    </row>
    <row r="328" spans="1:14" x14ac:dyDescent="0.25">
      <c r="A328" s="8">
        <v>38951</v>
      </c>
      <c r="B328">
        <v>234</v>
      </c>
      <c r="C328">
        <v>0.90818367</v>
      </c>
      <c r="D328" s="11">
        <v>0.171834560287</v>
      </c>
      <c r="E328">
        <v>0.15971651573599999</v>
      </c>
      <c r="F328" s="11">
        <f t="shared" si="45"/>
        <v>0.3689357989861678</v>
      </c>
      <c r="G328">
        <f t="shared" si="46"/>
        <v>0.27319489100441263</v>
      </c>
      <c r="H328">
        <f t="shared" si="47"/>
        <v>0.43291140674041262</v>
      </c>
      <c r="I328" s="11">
        <f t="shared" si="48"/>
        <v>0.71643242625689485</v>
      </c>
      <c r="J328">
        <f t="shared" si="50"/>
        <v>6.3216603819269315E-2</v>
      </c>
      <c r="K328">
        <f t="shared" si="51"/>
        <v>0.22293311955526929</v>
      </c>
      <c r="L328" s="11">
        <f t="shared" si="49"/>
        <v>0.64976035143391275</v>
      </c>
      <c r="M328" s="11">
        <f t="shared" si="52"/>
        <v>8.6091827884124367E-2</v>
      </c>
      <c r="N328" s="11">
        <f t="shared" si="53"/>
        <v>0.24580834362012435</v>
      </c>
    </row>
    <row r="329" spans="1:14" x14ac:dyDescent="0.25">
      <c r="A329" s="8">
        <v>38952</v>
      </c>
      <c r="B329">
        <v>235</v>
      </c>
      <c r="C329">
        <v>0.90818367</v>
      </c>
      <c r="D329" s="11">
        <v>0.169729251006</v>
      </c>
      <c r="E329">
        <v>0.15971651573599999</v>
      </c>
      <c r="F329" s="11">
        <f t="shared" si="45"/>
        <v>0.36510539928031643</v>
      </c>
      <c r="G329">
        <f t="shared" si="46"/>
        <v>0.27773665819905502</v>
      </c>
      <c r="H329">
        <f t="shared" si="47"/>
        <v>0.43745317393505501</v>
      </c>
      <c r="I329" s="11">
        <f t="shared" si="48"/>
        <v>0.70820625939376647</v>
      </c>
      <c r="J329">
        <f t="shared" si="50"/>
        <v>6.5806082543093669E-2</v>
      </c>
      <c r="K329">
        <f t="shared" si="51"/>
        <v>0.22552259827909366</v>
      </c>
      <c r="L329" s="11">
        <f t="shared" si="49"/>
        <v>0.64199995676961374</v>
      </c>
      <c r="M329" s="11">
        <f t="shared" si="52"/>
        <v>8.9063120542566612E-2</v>
      </c>
      <c r="N329" s="11">
        <f t="shared" si="53"/>
        <v>0.24877963627856658</v>
      </c>
    </row>
    <row r="330" spans="1:14" x14ac:dyDescent="0.25">
      <c r="A330" s="8">
        <v>38953</v>
      </c>
      <c r="B330">
        <v>236</v>
      </c>
      <c r="C330">
        <v>0.90818367</v>
      </c>
      <c r="D330" s="11">
        <v>0.167745069537</v>
      </c>
      <c r="E330">
        <v>0.15971651573599999</v>
      </c>
      <c r="F330" s="11">
        <f t="shared" si="45"/>
        <v>0.36149537951561778</v>
      </c>
      <c r="G330">
        <f t="shared" si="46"/>
        <v>0.28210521916420978</v>
      </c>
      <c r="H330">
        <f t="shared" si="47"/>
        <v>0.44182173490020976</v>
      </c>
      <c r="I330" s="11">
        <f t="shared" si="48"/>
        <v>0.7002680572261154</v>
      </c>
      <c r="J330">
        <f t="shared" si="50"/>
        <v>6.8362594952934091E-2</v>
      </c>
      <c r="K330">
        <f t="shared" si="51"/>
        <v>0.22807911068893408</v>
      </c>
      <c r="L330" s="11">
        <f t="shared" si="49"/>
        <v>0.63453059155719305</v>
      </c>
      <c r="M330" s="11">
        <f t="shared" si="52"/>
        <v>9.1991625464949558E-2</v>
      </c>
      <c r="N330" s="11">
        <f t="shared" si="53"/>
        <v>0.25170814120094953</v>
      </c>
    </row>
    <row r="331" spans="1:14" x14ac:dyDescent="0.25">
      <c r="A331" s="8">
        <v>38954</v>
      </c>
      <c r="B331">
        <v>237</v>
      </c>
      <c r="C331">
        <v>0.90818367</v>
      </c>
      <c r="D331" s="11">
        <v>0.16612738932400001</v>
      </c>
      <c r="E331">
        <v>0.15971651573599999</v>
      </c>
      <c r="F331" s="11">
        <f t="shared" si="45"/>
        <v>0.35855217213608559</v>
      </c>
      <c r="G331">
        <f t="shared" si="46"/>
        <v>0.28573195215218467</v>
      </c>
      <c r="H331">
        <f t="shared" si="47"/>
        <v>0.44544846788818465</v>
      </c>
      <c r="I331" s="11">
        <f t="shared" si="48"/>
        <v>0.69365834286808914</v>
      </c>
      <c r="J331">
        <f t="shared" si="50"/>
        <v>7.0535909507839084E-2</v>
      </c>
      <c r="K331">
        <f t="shared" si="51"/>
        <v>0.23025242524383907</v>
      </c>
      <c r="L331" s="11">
        <f t="shared" si="49"/>
        <v>0.62832513037353444</v>
      </c>
      <c r="M331" s="11">
        <f t="shared" si="52"/>
        <v>9.4477544019416382E-2</v>
      </c>
      <c r="N331" s="11">
        <f t="shared" si="53"/>
        <v>0.25419405975541637</v>
      </c>
    </row>
    <row r="332" spans="1:14" x14ac:dyDescent="0.25">
      <c r="A332" s="8">
        <v>38955</v>
      </c>
      <c r="B332">
        <v>238</v>
      </c>
      <c r="C332">
        <v>0.90818367</v>
      </c>
      <c r="D332" s="11">
        <v>0.164407201162</v>
      </c>
      <c r="E332">
        <v>0.15971651573599999</v>
      </c>
      <c r="F332" s="11">
        <f t="shared" si="45"/>
        <v>0.35542246179414277</v>
      </c>
      <c r="G332">
        <f t="shared" si="46"/>
        <v>0.28965439607909582</v>
      </c>
      <c r="H332">
        <f t="shared" si="47"/>
        <v>0.44937091181509581</v>
      </c>
      <c r="I332" s="11">
        <f t="shared" si="48"/>
        <v>0.68648937147548472</v>
      </c>
      <c r="J332">
        <f t="shared" si="50"/>
        <v>7.2940423136510502E-2</v>
      </c>
      <c r="K332">
        <f t="shared" si="51"/>
        <v>0.23265693887251049</v>
      </c>
      <c r="L332" s="11">
        <f t="shared" si="49"/>
        <v>0.62160828707815208</v>
      </c>
      <c r="M332" s="11">
        <f t="shared" si="52"/>
        <v>9.7224260402525867E-2</v>
      </c>
      <c r="N332" s="11">
        <f t="shared" si="53"/>
        <v>0.25694077613852584</v>
      </c>
    </row>
    <row r="333" spans="1:14" x14ac:dyDescent="0.25">
      <c r="A333" s="8">
        <v>38956</v>
      </c>
      <c r="B333">
        <v>239</v>
      </c>
      <c r="C333">
        <v>0.90818367</v>
      </c>
      <c r="D333" s="11">
        <v>0.162898276354</v>
      </c>
      <c r="E333">
        <v>0.15971651573599999</v>
      </c>
      <c r="F333" s="11">
        <f t="shared" si="45"/>
        <v>0.35267712399846762</v>
      </c>
      <c r="G333">
        <f t="shared" si="46"/>
        <v>0.29315242547917775</v>
      </c>
      <c r="H333">
        <f t="shared" si="47"/>
        <v>0.45286894121517773</v>
      </c>
      <c r="I333" s="11">
        <f t="shared" si="48"/>
        <v>0.68007787290585608</v>
      </c>
      <c r="J333">
        <f t="shared" si="50"/>
        <v>7.5133818466991659E-2</v>
      </c>
      <c r="K333">
        <f t="shared" si="51"/>
        <v>0.23485033420299165</v>
      </c>
      <c r="L333" s="11">
        <f t="shared" si="49"/>
        <v>0.61561274233676</v>
      </c>
      <c r="M333" s="11">
        <f t="shared" si="52"/>
        <v>9.9726645121495552E-2</v>
      </c>
      <c r="N333" s="11">
        <f t="shared" si="53"/>
        <v>0.25944316085749553</v>
      </c>
    </row>
    <row r="334" spans="1:14" x14ac:dyDescent="0.25">
      <c r="A334" s="8">
        <v>38957</v>
      </c>
      <c r="B334">
        <v>240</v>
      </c>
      <c r="C334">
        <v>0.90818367</v>
      </c>
      <c r="D334" s="11">
        <v>0.16156664489200001</v>
      </c>
      <c r="E334">
        <v>0.15971651573599999</v>
      </c>
      <c r="F334" s="11">
        <f t="shared" si="45"/>
        <v>0.35025435371650482</v>
      </c>
      <c r="G334">
        <f t="shared" si="46"/>
        <v>0.29628499870991098</v>
      </c>
      <c r="H334">
        <f t="shared" si="47"/>
        <v>0.45600151444591097</v>
      </c>
      <c r="I334" s="11">
        <f t="shared" si="48"/>
        <v>0.67432127359140981</v>
      </c>
      <c r="J334">
        <f t="shared" si="50"/>
        <v>7.7138707420991368E-2</v>
      </c>
      <c r="K334">
        <f t="shared" si="51"/>
        <v>0.23685522315699137</v>
      </c>
      <c r="L334" s="11">
        <f t="shared" si="49"/>
        <v>0.61023860860099566</v>
      </c>
      <c r="M334" s="11">
        <f t="shared" si="52"/>
        <v>0.10201145998510122</v>
      </c>
      <c r="N334" s="11">
        <f t="shared" si="53"/>
        <v>0.26172797572110118</v>
      </c>
    </row>
    <row r="335" spans="1:14" x14ac:dyDescent="0.25">
      <c r="A335" s="8">
        <v>38958</v>
      </c>
      <c r="B335">
        <v>241</v>
      </c>
      <c r="C335">
        <v>0.70479941000000002</v>
      </c>
      <c r="D335" s="11">
        <v>0.16049299944100001</v>
      </c>
      <c r="E335">
        <v>0.113700437876</v>
      </c>
      <c r="F335" s="11">
        <f t="shared" si="45"/>
        <v>0.34830096318295545</v>
      </c>
      <c r="G335">
        <f t="shared" si="46"/>
        <v>0.21274263835596399</v>
      </c>
      <c r="H335">
        <f t="shared" si="47"/>
        <v>0.326443076231964</v>
      </c>
      <c r="I335" s="11">
        <f t="shared" si="48"/>
        <v>0.66961090767759601</v>
      </c>
      <c r="J335">
        <f t="shared" si="50"/>
        <v>5.6100317416869945E-2</v>
      </c>
      <c r="K335">
        <f t="shared" si="51"/>
        <v>0.16980075529286995</v>
      </c>
      <c r="L335" s="11">
        <f t="shared" si="49"/>
        <v>0.60584733746133401</v>
      </c>
      <c r="M335" s="11">
        <f t="shared" si="52"/>
        <v>7.3971325034498089E-2</v>
      </c>
      <c r="N335" s="11">
        <f t="shared" si="53"/>
        <v>0.18767176291049809</v>
      </c>
    </row>
    <row r="336" spans="1:14" x14ac:dyDescent="0.25">
      <c r="A336" s="8">
        <v>38959</v>
      </c>
      <c r="B336">
        <v>242</v>
      </c>
      <c r="C336">
        <v>0.70479941000000002</v>
      </c>
      <c r="D336" s="11">
        <v>0.15947790402100001</v>
      </c>
      <c r="E336">
        <v>0.113700437876</v>
      </c>
      <c r="F336" s="11">
        <f t="shared" si="45"/>
        <v>0.34645409857580745</v>
      </c>
      <c r="G336">
        <f t="shared" si="46"/>
        <v>0.21448282895038817</v>
      </c>
      <c r="H336">
        <f t="shared" si="47"/>
        <v>0.32818326682638815</v>
      </c>
      <c r="I336" s="11">
        <f t="shared" si="48"/>
        <v>0.66509935687498523</v>
      </c>
      <c r="J336">
        <f t="shared" si="50"/>
        <v>5.7252122370380756E-2</v>
      </c>
      <c r="K336">
        <f t="shared" si="51"/>
        <v>0.17095256024638075</v>
      </c>
      <c r="L336" s="11">
        <f t="shared" si="49"/>
        <v>0.6016464556306067</v>
      </c>
      <c r="M336" s="11">
        <f t="shared" si="52"/>
        <v>7.5281707388741223E-2</v>
      </c>
      <c r="N336" s="11">
        <f t="shared" si="53"/>
        <v>0.18898214526474122</v>
      </c>
    </row>
    <row r="337" spans="1:14" x14ac:dyDescent="0.25">
      <c r="A337" s="8">
        <v>38960</v>
      </c>
      <c r="B337">
        <v>243</v>
      </c>
      <c r="C337">
        <v>0.70479941000000002</v>
      </c>
      <c r="D337" s="11">
        <v>0.158155831059</v>
      </c>
      <c r="E337">
        <v>0.113700437876</v>
      </c>
      <c r="F337" s="11">
        <f t="shared" si="45"/>
        <v>0.34404871902874462</v>
      </c>
      <c r="G337">
        <f t="shared" si="46"/>
        <v>0.21677728689791653</v>
      </c>
      <c r="H337">
        <f t="shared" si="47"/>
        <v>0.33047772477391651</v>
      </c>
      <c r="I337" s="11">
        <f t="shared" si="48"/>
        <v>0.65913673862096611</v>
      </c>
      <c r="J337">
        <f t="shared" si="50"/>
        <v>5.8798576689448108E-2</v>
      </c>
      <c r="K337">
        <f t="shared" si="51"/>
        <v>0.17249901456544811</v>
      </c>
      <c r="L337" s="11">
        <f t="shared" si="49"/>
        <v>0.59610179402530772</v>
      </c>
      <c r="M337" s="11">
        <f t="shared" si="52"/>
        <v>7.7039531397054745E-2</v>
      </c>
      <c r="N337" s="11">
        <f t="shared" si="53"/>
        <v>0.19073996927305475</v>
      </c>
    </row>
    <row r="338" spans="1:14" x14ac:dyDescent="0.25">
      <c r="A338" s="8">
        <v>38961</v>
      </c>
      <c r="B338">
        <v>244</v>
      </c>
      <c r="C338">
        <v>0.70479941000000002</v>
      </c>
      <c r="D338" s="11">
        <v>0.156823418154</v>
      </c>
      <c r="E338">
        <v>0.113700437876</v>
      </c>
      <c r="F338" s="11">
        <f t="shared" si="45"/>
        <v>0.34162452698938761</v>
      </c>
      <c r="G338">
        <f t="shared" si="46"/>
        <v>0.21912238043274526</v>
      </c>
      <c r="H338">
        <f t="shared" si="47"/>
        <v>0.33282281830874527</v>
      </c>
      <c r="I338" s="11">
        <f t="shared" si="48"/>
        <v>0.65302549762651785</v>
      </c>
      <c r="J338">
        <f t="shared" si="50"/>
        <v>6.0412882797166438E-2</v>
      </c>
      <c r="K338">
        <f t="shared" si="51"/>
        <v>0.17411332067316643</v>
      </c>
      <c r="L338" s="11">
        <f t="shared" si="49"/>
        <v>0.59042737815046664</v>
      </c>
      <c r="M338" s="11">
        <f t="shared" si="52"/>
        <v>7.887267455684549E-2</v>
      </c>
      <c r="N338" s="11">
        <f t="shared" si="53"/>
        <v>0.19257311243284547</v>
      </c>
    </row>
    <row r="339" spans="1:14" x14ac:dyDescent="0.25">
      <c r="A339" s="8">
        <v>38962</v>
      </c>
      <c r="B339">
        <v>245</v>
      </c>
      <c r="C339">
        <v>0.70479941000000002</v>
      </c>
      <c r="D339" s="11">
        <v>0.15555520325399999</v>
      </c>
      <c r="E339">
        <v>0.113700437876</v>
      </c>
      <c r="F339" s="11">
        <f t="shared" si="45"/>
        <v>0.3393171368003276</v>
      </c>
      <c r="G339">
        <f t="shared" si="46"/>
        <v>0.22138560861185375</v>
      </c>
      <c r="H339">
        <f t="shared" si="47"/>
        <v>0.33508604648785373</v>
      </c>
      <c r="I339" s="11">
        <f t="shared" si="48"/>
        <v>0.64711073638462868</v>
      </c>
      <c r="J339">
        <f t="shared" si="50"/>
        <v>6.2004324049660456E-2</v>
      </c>
      <c r="K339">
        <f t="shared" si="51"/>
        <v>0.17570476192566045</v>
      </c>
      <c r="L339" s="11">
        <f t="shared" si="49"/>
        <v>0.58494329157192215</v>
      </c>
      <c r="M339" s="11">
        <f t="shared" si="52"/>
        <v>8.0678127558013304E-2</v>
      </c>
      <c r="N339" s="11">
        <f t="shared" si="53"/>
        <v>0.1943785654340133</v>
      </c>
    </row>
    <row r="340" spans="1:14" x14ac:dyDescent="0.25">
      <c r="A340" s="8">
        <v>38963</v>
      </c>
      <c r="B340">
        <v>246</v>
      </c>
      <c r="C340">
        <v>0.70479941000000002</v>
      </c>
      <c r="D340" s="11">
        <v>0.15447801729300001</v>
      </c>
      <c r="E340">
        <v>0.113700437876</v>
      </c>
      <c r="F340" s="11">
        <f t="shared" si="45"/>
        <v>0.33735730466288422</v>
      </c>
      <c r="G340">
        <f t="shared" si="46"/>
        <v>0.2233322461787266</v>
      </c>
      <c r="H340">
        <f t="shared" si="47"/>
        <v>0.33703268405472658</v>
      </c>
      <c r="I340" s="11">
        <f t="shared" si="48"/>
        <v>0.64200968554491811</v>
      </c>
      <c r="J340">
        <f t="shared" si="50"/>
        <v>6.3400376077444573E-2</v>
      </c>
      <c r="K340">
        <f t="shared" si="51"/>
        <v>0.17710081395344457</v>
      </c>
      <c r="L340" s="11">
        <f t="shared" si="49"/>
        <v>0.58021971990722143</v>
      </c>
      <c r="M340" s="11">
        <f t="shared" si="52"/>
        <v>8.2260564439090175E-2</v>
      </c>
      <c r="N340" s="11">
        <f t="shared" si="53"/>
        <v>0.19596100231509017</v>
      </c>
    </row>
    <row r="341" spans="1:14" x14ac:dyDescent="0.25">
      <c r="A341" s="8">
        <v>38964</v>
      </c>
      <c r="B341">
        <v>247</v>
      </c>
      <c r="C341">
        <v>0.70479941000000002</v>
      </c>
      <c r="D341" s="11">
        <v>0.15364373634</v>
      </c>
      <c r="E341">
        <v>0.113700437876</v>
      </c>
      <c r="F341" s="11">
        <f t="shared" si="45"/>
        <v>0.33583941389699601</v>
      </c>
      <c r="G341">
        <f t="shared" si="46"/>
        <v>0.22485553015839102</v>
      </c>
      <c r="H341">
        <f t="shared" si="47"/>
        <v>0.33855596803439103</v>
      </c>
      <c r="I341" s="11">
        <f t="shared" si="48"/>
        <v>0.63800893181841822</v>
      </c>
      <c r="J341">
        <f t="shared" si="50"/>
        <v>6.4510919685934462E-2</v>
      </c>
      <c r="K341">
        <f t="shared" si="51"/>
        <v>0.17821135756193446</v>
      </c>
      <c r="L341" s="11">
        <f t="shared" si="49"/>
        <v>0.57651884630063743</v>
      </c>
      <c r="M341" s="11">
        <f t="shared" si="52"/>
        <v>8.3518505798754736E-2</v>
      </c>
      <c r="N341" s="11">
        <f t="shared" si="53"/>
        <v>0.19721894367475473</v>
      </c>
    </row>
    <row r="342" spans="1:14" x14ac:dyDescent="0.25">
      <c r="A342" s="8">
        <v>38965</v>
      </c>
      <c r="B342">
        <v>248</v>
      </c>
      <c r="C342">
        <v>0.70479941000000002</v>
      </c>
      <c r="D342" s="11">
        <v>0.152290525462</v>
      </c>
      <c r="E342">
        <v>0.113700437876</v>
      </c>
      <c r="F342" s="11">
        <f t="shared" si="45"/>
        <v>0.33337738202556283</v>
      </c>
      <c r="G342">
        <f t="shared" si="46"/>
        <v>0.22735580650737461</v>
      </c>
      <c r="H342">
        <f t="shared" si="47"/>
        <v>0.34105624438337462</v>
      </c>
      <c r="I342" s="11">
        <f t="shared" si="48"/>
        <v>0.63142438503127019</v>
      </c>
      <c r="J342">
        <f t="shared" si="50"/>
        <v>6.6369322765837069E-2</v>
      </c>
      <c r="K342">
        <f t="shared" si="51"/>
        <v>0.18006976064183705</v>
      </c>
      <c r="L342" s="11">
        <f t="shared" si="49"/>
        <v>0.57043497630808893</v>
      </c>
      <c r="M342" s="11">
        <f t="shared" si="52"/>
        <v>8.5621908400661334E-2</v>
      </c>
      <c r="N342" s="11">
        <f t="shared" si="53"/>
        <v>0.19932234627666134</v>
      </c>
    </row>
    <row r="343" spans="1:14" x14ac:dyDescent="0.25">
      <c r="A343" s="8">
        <v>38966</v>
      </c>
      <c r="B343">
        <v>249</v>
      </c>
      <c r="C343">
        <v>0.70479941000000002</v>
      </c>
      <c r="D343" s="11">
        <v>0.15122475562000001</v>
      </c>
      <c r="E343">
        <v>0.113700437876</v>
      </c>
      <c r="F343" s="11">
        <f t="shared" si="45"/>
        <v>0.33143832037502802</v>
      </c>
      <c r="G343">
        <f t="shared" si="46"/>
        <v>0.22935113729293655</v>
      </c>
      <c r="H343">
        <f t="shared" si="47"/>
        <v>0.34305157516893653</v>
      </c>
      <c r="I343" s="11">
        <f t="shared" si="48"/>
        <v>0.6261532158036901</v>
      </c>
      <c r="J343">
        <f t="shared" si="50"/>
        <v>6.7885210821917188E-2</v>
      </c>
      <c r="K343">
        <f t="shared" si="51"/>
        <v>0.18158564869791718</v>
      </c>
      <c r="L343" s="11">
        <f t="shared" si="49"/>
        <v>0.56557083879982528</v>
      </c>
      <c r="M343" s="11">
        <f t="shared" si="52"/>
        <v>8.7336161035780957E-2</v>
      </c>
      <c r="N343" s="11">
        <f t="shared" si="53"/>
        <v>0.20103659891178094</v>
      </c>
    </row>
    <row r="344" spans="1:14" x14ac:dyDescent="0.25">
      <c r="A344" s="8">
        <v>38967</v>
      </c>
      <c r="B344">
        <v>250</v>
      </c>
      <c r="C344">
        <v>0.70479941000000002</v>
      </c>
      <c r="D344" s="11">
        <v>0.149848508095</v>
      </c>
      <c r="E344">
        <v>0.113700437876</v>
      </c>
      <c r="F344" s="11">
        <f t="shared" si="45"/>
        <v>0.32893437562804301</v>
      </c>
      <c r="G344">
        <f t="shared" si="46"/>
        <v>0.23196254629495744</v>
      </c>
      <c r="H344">
        <f t="shared" si="47"/>
        <v>0.34566298417095742</v>
      </c>
      <c r="I344" s="11">
        <f t="shared" si="48"/>
        <v>0.61923163243239343</v>
      </c>
      <c r="J344">
        <f t="shared" si="50"/>
        <v>6.9914920127232508E-2</v>
      </c>
      <c r="K344">
        <f t="shared" si="51"/>
        <v>0.1836153580032325</v>
      </c>
      <c r="L344" s="11">
        <f t="shared" si="49"/>
        <v>0.55919187379122781</v>
      </c>
      <c r="M344" s="11">
        <f t="shared" si="52"/>
        <v>8.9629480180802135E-2</v>
      </c>
      <c r="N344" s="11">
        <f t="shared" si="53"/>
        <v>0.20332991805680212</v>
      </c>
    </row>
    <row r="345" spans="1:14" x14ac:dyDescent="0.25">
      <c r="A345" s="8">
        <v>38968</v>
      </c>
      <c r="B345">
        <v>251</v>
      </c>
      <c r="C345">
        <v>0.94434925999999997</v>
      </c>
      <c r="D345" s="11">
        <v>0.14922041688099999</v>
      </c>
      <c r="E345">
        <v>0.142035455152</v>
      </c>
      <c r="F345" s="11">
        <f t="shared" si="45"/>
        <v>0.32779162647329141</v>
      </c>
      <c r="G345">
        <f t="shared" si="46"/>
        <v>0.29127474462387226</v>
      </c>
      <c r="H345">
        <f t="shared" si="47"/>
        <v>0.43331019977587226</v>
      </c>
      <c r="I345" s="11">
        <f t="shared" si="48"/>
        <v>0.61602857878112016</v>
      </c>
      <c r="J345">
        <f t="shared" si="50"/>
        <v>8.8530885508741206E-2</v>
      </c>
      <c r="K345">
        <f t="shared" si="51"/>
        <v>0.23056634066074122</v>
      </c>
      <c r="L345" s="11">
        <f t="shared" si="49"/>
        <v>0.55624297518973798</v>
      </c>
      <c r="M345" s="11">
        <f t="shared" si="52"/>
        <v>0.11331240807908316</v>
      </c>
      <c r="N345" s="11">
        <f t="shared" si="53"/>
        <v>0.25534786323108316</v>
      </c>
    </row>
    <row r="346" spans="1:14" x14ac:dyDescent="0.25">
      <c r="A346" s="8">
        <v>38969</v>
      </c>
      <c r="B346">
        <v>252</v>
      </c>
      <c r="C346">
        <v>0.94434925999999997</v>
      </c>
      <c r="D346" s="11">
        <v>0.14856449376799999</v>
      </c>
      <c r="E346">
        <v>0.142035455152</v>
      </c>
      <c r="F346" s="11">
        <f t="shared" si="45"/>
        <v>0.32659823996149917</v>
      </c>
      <c r="G346">
        <f t="shared" si="46"/>
        <v>0.29285805550728511</v>
      </c>
      <c r="H346">
        <f t="shared" si="47"/>
        <v>0.43489351065928511</v>
      </c>
      <c r="I346" s="11">
        <f t="shared" si="48"/>
        <v>0.61265332115930493</v>
      </c>
      <c r="J346">
        <f t="shared" si="50"/>
        <v>8.9801132109504939E-2</v>
      </c>
      <c r="K346">
        <f t="shared" si="51"/>
        <v>0.23183658726150494</v>
      </c>
      <c r="L346" s="11">
        <f t="shared" si="49"/>
        <v>0.55313758015921644</v>
      </c>
      <c r="M346" s="11">
        <f t="shared" si="52"/>
        <v>0.11474596821669641</v>
      </c>
      <c r="N346" s="11">
        <f t="shared" si="53"/>
        <v>0.25678142336869642</v>
      </c>
    </row>
    <row r="347" spans="1:14" x14ac:dyDescent="0.25">
      <c r="A347" s="8">
        <v>38970</v>
      </c>
      <c r="B347">
        <v>253</v>
      </c>
      <c r="C347">
        <v>0.94434925999999997</v>
      </c>
      <c r="D347" s="11">
        <v>0.14787378884300001</v>
      </c>
      <c r="E347">
        <v>0.142035455152</v>
      </c>
      <c r="F347" s="11">
        <f t="shared" si="45"/>
        <v>0.32534157142095421</v>
      </c>
      <c r="G347">
        <f t="shared" si="46"/>
        <v>0.29453788077814036</v>
      </c>
      <c r="H347">
        <f t="shared" si="47"/>
        <v>0.43657333593014036</v>
      </c>
      <c r="I347" s="11">
        <f t="shared" si="48"/>
        <v>0.60906504485818203</v>
      </c>
      <c r="J347">
        <f t="shared" si="50"/>
        <v>9.1166985787739518E-2</v>
      </c>
      <c r="K347">
        <f t="shared" si="51"/>
        <v>0.23320244093973952</v>
      </c>
      <c r="L347" s="11">
        <f t="shared" si="49"/>
        <v>0.54983846017642457</v>
      </c>
      <c r="M347" s="11">
        <f t="shared" si="52"/>
        <v>0.11628669842457162</v>
      </c>
      <c r="N347" s="11">
        <f t="shared" si="53"/>
        <v>0.25832215357657162</v>
      </c>
    </row>
    <row r="348" spans="1:14" x14ac:dyDescent="0.25">
      <c r="A348" s="8">
        <v>38971</v>
      </c>
      <c r="B348">
        <v>254</v>
      </c>
      <c r="C348">
        <v>0.94434925999999997</v>
      </c>
      <c r="D348" s="11">
        <v>0.14734519421799999</v>
      </c>
      <c r="E348">
        <v>0.142035455152</v>
      </c>
      <c r="F348" s="11">
        <f t="shared" si="45"/>
        <v>0.32437984636022921</v>
      </c>
      <c r="G348">
        <f t="shared" si="46"/>
        <v>0.29583223837377864</v>
      </c>
      <c r="H348">
        <f t="shared" si="47"/>
        <v>0.43786769352577865</v>
      </c>
      <c r="I348" s="11">
        <f t="shared" si="48"/>
        <v>0.60629494764338865</v>
      </c>
      <c r="J348">
        <f t="shared" si="50"/>
        <v>9.2232462969499163E-2</v>
      </c>
      <c r="K348">
        <f t="shared" si="51"/>
        <v>0.23426791812149916</v>
      </c>
      <c r="L348" s="11">
        <f t="shared" si="49"/>
        <v>0.54729315725815031</v>
      </c>
      <c r="M348" s="11">
        <f t="shared" si="52"/>
        <v>0.11748808039442366</v>
      </c>
      <c r="N348" s="11">
        <f t="shared" si="53"/>
        <v>0.25952353554642366</v>
      </c>
    </row>
    <row r="349" spans="1:14" x14ac:dyDescent="0.25">
      <c r="A349" s="8">
        <v>38972</v>
      </c>
      <c r="B349">
        <v>255</v>
      </c>
      <c r="C349">
        <v>0.94434925999999997</v>
      </c>
      <c r="D349" s="11">
        <v>0.14663852077299999</v>
      </c>
      <c r="E349">
        <v>0.142035455152</v>
      </c>
      <c r="F349" s="11">
        <f t="shared" si="45"/>
        <v>0.32309412469439619</v>
      </c>
      <c r="G349">
        <f t="shared" si="46"/>
        <v>0.29757469030126854</v>
      </c>
      <c r="H349">
        <f t="shared" si="47"/>
        <v>0.43961014545326854</v>
      </c>
      <c r="I349" s="11">
        <f t="shared" si="48"/>
        <v>0.60255853137002346</v>
      </c>
      <c r="J349">
        <f t="shared" si="50"/>
        <v>9.3685139209276819E-2</v>
      </c>
      <c r="K349">
        <f t="shared" si="51"/>
        <v>0.23572059436127682</v>
      </c>
      <c r="L349" s="11">
        <f t="shared" si="49"/>
        <v>0.54386208440554262</v>
      </c>
      <c r="M349" s="11">
        <f t="shared" si="52"/>
        <v>0.11912534135259356</v>
      </c>
      <c r="N349" s="11">
        <f t="shared" si="53"/>
        <v>0.26116079650459356</v>
      </c>
    </row>
    <row r="350" spans="1:14" x14ac:dyDescent="0.25">
      <c r="A350" s="8">
        <v>38973</v>
      </c>
      <c r="B350">
        <v>256</v>
      </c>
      <c r="C350">
        <v>0.94661733000000003</v>
      </c>
      <c r="D350" s="11">
        <v>0.14986981985</v>
      </c>
      <c r="E350">
        <v>0.182870839438</v>
      </c>
      <c r="F350" s="11">
        <f t="shared" si="45"/>
        <v>0.32897315023508999</v>
      </c>
      <c r="G350">
        <f t="shared" si="46"/>
        <v>0.37301294410882524</v>
      </c>
      <c r="H350">
        <f t="shared" si="47"/>
        <v>0.55588378354682522</v>
      </c>
      <c r="I350" s="11">
        <f t="shared" si="48"/>
        <v>0.61933982360342255</v>
      </c>
      <c r="J350">
        <f t="shared" si="50"/>
        <v>0.11239652827949458</v>
      </c>
      <c r="K350">
        <f t="shared" si="51"/>
        <v>0.29526736771749457</v>
      </c>
      <c r="L350" s="11">
        <f t="shared" si="49"/>
        <v>0.55929151356997386</v>
      </c>
      <c r="M350" s="11">
        <f t="shared" si="52"/>
        <v>0.14409789690260735</v>
      </c>
      <c r="N350" s="11">
        <f t="shared" si="53"/>
        <v>0.32696873634060736</v>
      </c>
    </row>
    <row r="351" spans="1:14" x14ac:dyDescent="0.25">
      <c r="A351" s="8">
        <v>38974</v>
      </c>
      <c r="B351">
        <v>257</v>
      </c>
      <c r="C351">
        <v>1.2091491700000001</v>
      </c>
      <c r="D351" s="11">
        <v>0.14931293039499999</v>
      </c>
      <c r="E351">
        <v>0.21548993730900001</v>
      </c>
      <c r="F351" s="11">
        <f t="shared" si="45"/>
        <v>0.32795994556066299</v>
      </c>
      <c r="G351">
        <f t="shared" si="46"/>
        <v>0.44157181741415624</v>
      </c>
      <c r="H351">
        <f t="shared" si="47"/>
        <v>0.65706175472315631</v>
      </c>
      <c r="I351" s="11">
        <f t="shared" si="48"/>
        <v>0.61650213534291998</v>
      </c>
      <c r="J351">
        <f t="shared" si="50"/>
        <v>0.13404646322453098</v>
      </c>
      <c r="K351">
        <f t="shared" si="51"/>
        <v>0.34953640053353097</v>
      </c>
      <c r="L351" s="11">
        <f t="shared" si="49"/>
        <v>0.55667883640274052</v>
      </c>
      <c r="M351" s="11">
        <f t="shared" si="52"/>
        <v>0.17160927181756985</v>
      </c>
      <c r="N351" s="11">
        <f t="shared" si="53"/>
        <v>0.38709920912656987</v>
      </c>
    </row>
    <row r="352" spans="1:14" x14ac:dyDescent="0.25">
      <c r="A352" s="8">
        <v>38975</v>
      </c>
      <c r="B352">
        <v>258</v>
      </c>
      <c r="C352">
        <v>1.2091491700000001</v>
      </c>
      <c r="D352" s="11">
        <v>0.148776206326</v>
      </c>
      <c r="E352">
        <v>0.21548993730900001</v>
      </c>
      <c r="F352" s="11">
        <f t="shared" si="45"/>
        <v>0.32698342978952438</v>
      </c>
      <c r="G352">
        <f t="shared" si="46"/>
        <v>0.44353409166919167</v>
      </c>
      <c r="H352">
        <f t="shared" si="47"/>
        <v>0.65902402897819168</v>
      </c>
      <c r="I352" s="11">
        <f t="shared" si="48"/>
        <v>0.61374616749949085</v>
      </c>
      <c r="J352">
        <f t="shared" si="50"/>
        <v>0.13561602264663386</v>
      </c>
      <c r="K352">
        <f t="shared" si="51"/>
        <v>0.35110595995563387</v>
      </c>
      <c r="L352" s="11">
        <f t="shared" si="49"/>
        <v>0.55414282242216195</v>
      </c>
      <c r="M352" s="11">
        <f t="shared" si="52"/>
        <v>0.173380816925607</v>
      </c>
      <c r="N352" s="11">
        <f t="shared" si="53"/>
        <v>0.38887075423460704</v>
      </c>
    </row>
    <row r="353" spans="1:14" x14ac:dyDescent="0.25">
      <c r="A353" s="8">
        <v>38976</v>
      </c>
      <c r="B353">
        <v>259</v>
      </c>
      <c r="C353">
        <v>1.2091491700000001</v>
      </c>
      <c r="D353" s="11">
        <v>0.14800198868799999</v>
      </c>
      <c r="E353">
        <v>0.21548993730900001</v>
      </c>
      <c r="F353" s="11">
        <f t="shared" si="45"/>
        <v>0.32557481821894718</v>
      </c>
      <c r="G353">
        <f t="shared" si="46"/>
        <v>0.44638538366279662</v>
      </c>
      <c r="H353">
        <f t="shared" si="47"/>
        <v>0.66187532097179669</v>
      </c>
      <c r="I353" s="11">
        <f t="shared" si="48"/>
        <v>0.60973372372173418</v>
      </c>
      <c r="J353">
        <f t="shared" si="50"/>
        <v>0.13792652782216885</v>
      </c>
      <c r="K353">
        <f t="shared" si="51"/>
        <v>0.35341646513116887</v>
      </c>
      <c r="L353" s="11">
        <f t="shared" si="49"/>
        <v>0.55045307951086309</v>
      </c>
      <c r="M353" s="11">
        <f t="shared" si="52"/>
        <v>0.17598745709578023</v>
      </c>
      <c r="N353" s="11">
        <f t="shared" si="53"/>
        <v>0.39147739440478024</v>
      </c>
    </row>
    <row r="354" spans="1:14" x14ac:dyDescent="0.25">
      <c r="A354" s="8">
        <v>38977</v>
      </c>
      <c r="B354">
        <v>260</v>
      </c>
      <c r="C354">
        <v>1.2091491700000001</v>
      </c>
      <c r="D354" s="11">
        <v>0.14720881560499999</v>
      </c>
      <c r="E354">
        <v>0.21548993730900001</v>
      </c>
      <c r="F354" s="11">
        <f t="shared" si="45"/>
        <v>0.32413171911173699</v>
      </c>
      <c r="G354">
        <f t="shared" si="46"/>
        <v>0.44933218469601971</v>
      </c>
      <c r="H354">
        <f t="shared" si="47"/>
        <v>0.66482212200501967</v>
      </c>
      <c r="I354" s="11">
        <f t="shared" si="48"/>
        <v>0.60557683633981707</v>
      </c>
      <c r="J354">
        <f t="shared" si="50"/>
        <v>0.14035249981499637</v>
      </c>
      <c r="K354">
        <f t="shared" si="51"/>
        <v>0.35584243712399638</v>
      </c>
      <c r="L354" s="11">
        <f t="shared" si="49"/>
        <v>0.54663354165574296</v>
      </c>
      <c r="M354" s="11">
        <f t="shared" si="52"/>
        <v>0.17872285954258899</v>
      </c>
      <c r="N354" s="11">
        <f t="shared" si="53"/>
        <v>0.394212796851589</v>
      </c>
    </row>
    <row r="355" spans="1:14" x14ac:dyDescent="0.25">
      <c r="A355" s="8">
        <v>38978</v>
      </c>
      <c r="B355">
        <v>261</v>
      </c>
      <c r="C355">
        <v>1.2091491700000001</v>
      </c>
      <c r="D355" s="11">
        <v>0.146530741489</v>
      </c>
      <c r="E355">
        <v>0.21548993730900001</v>
      </c>
      <c r="F355" s="11">
        <f t="shared" si="45"/>
        <v>0.32289803106508658</v>
      </c>
      <c r="G355">
        <f t="shared" si="46"/>
        <v>0.4518722531577597</v>
      </c>
      <c r="H355">
        <f t="shared" si="47"/>
        <v>0.66736219046675971</v>
      </c>
      <c r="I355" s="11">
        <f t="shared" si="48"/>
        <v>0.60198529558658254</v>
      </c>
      <c r="J355">
        <f t="shared" si="50"/>
        <v>0.14247551282549822</v>
      </c>
      <c r="K355">
        <f t="shared" si="51"/>
        <v>0.35796545013449821</v>
      </c>
      <c r="L355" s="11">
        <f t="shared" si="49"/>
        <v>0.54333590820202271</v>
      </c>
      <c r="M355" s="11">
        <f t="shared" si="52"/>
        <v>0.18111542975037112</v>
      </c>
      <c r="N355" s="11">
        <f t="shared" si="53"/>
        <v>0.39660536705937111</v>
      </c>
    </row>
    <row r="356" spans="1:14" x14ac:dyDescent="0.25">
      <c r="A356" s="8">
        <v>38979</v>
      </c>
      <c r="B356">
        <v>262</v>
      </c>
      <c r="C356">
        <v>1.2091491700000001</v>
      </c>
      <c r="D356" s="11">
        <v>0.14578485775700001</v>
      </c>
      <c r="E356">
        <v>0.21548993730900001</v>
      </c>
      <c r="F356" s="11">
        <f t="shared" si="45"/>
        <v>0.32154097020308581</v>
      </c>
      <c r="G356">
        <f t="shared" si="46"/>
        <v>0.45468884946550092</v>
      </c>
      <c r="H356">
        <f t="shared" si="47"/>
        <v>0.67017878677450093</v>
      </c>
      <c r="I356" s="11">
        <f t="shared" si="48"/>
        <v>0.59799340944943258</v>
      </c>
      <c r="J356">
        <f t="shared" si="50"/>
        <v>0.14486509989349988</v>
      </c>
      <c r="K356">
        <f t="shared" si="51"/>
        <v>0.36035503720249989</v>
      </c>
      <c r="L356" s="11">
        <f t="shared" si="49"/>
        <v>0.53967329398265351</v>
      </c>
      <c r="M356" s="11">
        <f t="shared" si="52"/>
        <v>0.18380708129782844</v>
      </c>
      <c r="N356" s="11">
        <f t="shared" si="53"/>
        <v>0.39929701860682842</v>
      </c>
    </row>
    <row r="357" spans="1:14" x14ac:dyDescent="0.25">
      <c r="A357" s="8">
        <v>38980</v>
      </c>
      <c r="B357">
        <v>263</v>
      </c>
      <c r="C357">
        <v>1.2091491700000001</v>
      </c>
      <c r="D357" s="11">
        <v>0.145229966037</v>
      </c>
      <c r="E357">
        <v>0.21548993730900001</v>
      </c>
      <c r="F357" s="11">
        <f t="shared" si="45"/>
        <v>0.32053140020771781</v>
      </c>
      <c r="G357">
        <f t="shared" si="46"/>
        <v>0.45679969537395554</v>
      </c>
      <c r="H357">
        <f t="shared" si="47"/>
        <v>0.6722896326829555</v>
      </c>
      <c r="I357" s="11">
        <f t="shared" si="48"/>
        <v>0.5949951626161778</v>
      </c>
      <c r="J357">
        <f t="shared" si="50"/>
        <v>0.14668096902492134</v>
      </c>
      <c r="K357">
        <f t="shared" si="51"/>
        <v>0.36217090633392135</v>
      </c>
      <c r="L357" s="11">
        <f t="shared" si="49"/>
        <v>0.53692413065919087</v>
      </c>
      <c r="M357" s="11">
        <f t="shared" si="52"/>
        <v>0.18585156515698037</v>
      </c>
      <c r="N357" s="11">
        <f t="shared" si="53"/>
        <v>0.40134150246598038</v>
      </c>
    </row>
    <row r="358" spans="1:14" x14ac:dyDescent="0.25">
      <c r="A358" s="8">
        <v>38981</v>
      </c>
      <c r="B358">
        <v>264</v>
      </c>
      <c r="C358">
        <v>0.82565052999999999</v>
      </c>
      <c r="D358" s="11">
        <v>0.20191059067700001</v>
      </c>
      <c r="E358">
        <v>0.161447035096</v>
      </c>
      <c r="F358" s="11">
        <f t="shared" si="45"/>
        <v>0.42365612867773383</v>
      </c>
      <c r="G358">
        <f t="shared" si="46"/>
        <v>0.21963333685539768</v>
      </c>
      <c r="H358">
        <f t="shared" si="47"/>
        <v>0.38108037195139766</v>
      </c>
      <c r="I358" s="11">
        <f t="shared" si="48"/>
        <v>0.81539138201413675</v>
      </c>
      <c r="J358">
        <f t="shared" si="50"/>
        <v>3.6552402544856644E-2</v>
      </c>
      <c r="K358">
        <f t="shared" si="51"/>
        <v>0.19799943764085665</v>
      </c>
      <c r="L358" s="11">
        <f t="shared" si="49"/>
        <v>0.74520119271220342</v>
      </c>
      <c r="M358" s="11">
        <f t="shared" si="52"/>
        <v>5.5201886933236223E-2</v>
      </c>
      <c r="N358" s="11">
        <f t="shared" si="53"/>
        <v>0.21664892202923622</v>
      </c>
    </row>
    <row r="359" spans="1:14" x14ac:dyDescent="0.25">
      <c r="A359" s="8">
        <v>38982</v>
      </c>
      <c r="B359">
        <v>265</v>
      </c>
      <c r="C359">
        <v>1.2812520999999999</v>
      </c>
      <c r="D359" s="11">
        <v>0.20045331669499999</v>
      </c>
      <c r="E359">
        <v>0.236280884384</v>
      </c>
      <c r="F359" s="11">
        <f t="shared" si="45"/>
        <v>0.42100476439488299</v>
      </c>
      <c r="G359">
        <f t="shared" si="46"/>
        <v>0.32495001931755402</v>
      </c>
      <c r="H359">
        <f t="shared" si="47"/>
        <v>0.56123090370155404</v>
      </c>
      <c r="I359" s="11">
        <f t="shared" si="48"/>
        <v>0.81128890741959792</v>
      </c>
      <c r="J359">
        <f t="shared" si="50"/>
        <v>5.496047516511525E-2</v>
      </c>
      <c r="K359">
        <f t="shared" si="51"/>
        <v>0.29124135954911523</v>
      </c>
      <c r="L359" s="11">
        <f t="shared" si="49"/>
        <v>0.74114676698221726</v>
      </c>
      <c r="M359" s="11">
        <f t="shared" si="52"/>
        <v>8.2523561523633868E-2</v>
      </c>
      <c r="N359" s="11">
        <f t="shared" si="53"/>
        <v>0.31880444590763385</v>
      </c>
    </row>
    <row r="360" spans="1:14" x14ac:dyDescent="0.25">
      <c r="A360" s="8">
        <v>38983</v>
      </c>
      <c r="B360">
        <v>266</v>
      </c>
      <c r="C360">
        <v>1.0785671999999999</v>
      </c>
      <c r="D360" s="11">
        <v>0.20339779534899999</v>
      </c>
      <c r="E360">
        <v>0.20825349632500001</v>
      </c>
      <c r="F360" s="11">
        <f t="shared" si="45"/>
        <v>0.42636194885797057</v>
      </c>
      <c r="G360">
        <f t="shared" si="46"/>
        <v>0.28018947304132419</v>
      </c>
      <c r="H360">
        <f t="shared" si="47"/>
        <v>0.4884429693663242</v>
      </c>
      <c r="I360" s="11">
        <f t="shared" si="48"/>
        <v>0.81951448294413121</v>
      </c>
      <c r="J360">
        <f t="shared" si="50"/>
        <v>4.5864643938785053E-2</v>
      </c>
      <c r="K360">
        <f t="shared" si="51"/>
        <v>0.25411814026378504</v>
      </c>
      <c r="L360" s="11">
        <f t="shared" si="49"/>
        <v>0.7492870613184458</v>
      </c>
      <c r="M360" s="11">
        <f t="shared" si="52"/>
        <v>6.9682033428519377E-2</v>
      </c>
      <c r="N360" s="11">
        <f t="shared" si="53"/>
        <v>0.27793552975351937</v>
      </c>
    </row>
    <row r="361" spans="1:14" x14ac:dyDescent="0.25">
      <c r="A361" s="8">
        <v>38984</v>
      </c>
      <c r="B361">
        <v>267</v>
      </c>
      <c r="C361">
        <v>1.23093827</v>
      </c>
      <c r="D361" s="11">
        <v>0.20204266376499999</v>
      </c>
      <c r="E361">
        <v>0.23407449790000001</v>
      </c>
      <c r="F361" s="11">
        <f t="shared" si="45"/>
        <v>0.42389642245404097</v>
      </c>
      <c r="G361">
        <f t="shared" si="46"/>
        <v>0.31812289160587265</v>
      </c>
      <c r="H361">
        <f t="shared" si="47"/>
        <v>0.55219738950587272</v>
      </c>
      <c r="I361" s="11">
        <f t="shared" si="48"/>
        <v>0.81576012490026617</v>
      </c>
      <c r="J361">
        <f t="shared" si="50"/>
        <v>5.2865854729540057E-2</v>
      </c>
      <c r="K361">
        <f t="shared" si="51"/>
        <v>0.2869403526295401</v>
      </c>
      <c r="L361" s="11">
        <f t="shared" si="49"/>
        <v>0.74556614841292412</v>
      </c>
      <c r="M361" s="11">
        <f t="shared" si="52"/>
        <v>7.9880874669249577E-2</v>
      </c>
      <c r="N361" s="11">
        <f t="shared" si="53"/>
        <v>0.3139553725692496</v>
      </c>
    </row>
    <row r="362" spans="1:14" x14ac:dyDescent="0.25">
      <c r="A362" s="8">
        <v>38985</v>
      </c>
      <c r="B362">
        <v>268</v>
      </c>
      <c r="C362">
        <v>1.2074519800000001</v>
      </c>
      <c r="D362" s="11">
        <v>0.2006717442</v>
      </c>
      <c r="E362">
        <v>0.23362121300700001</v>
      </c>
      <c r="F362" s="11">
        <f t="shared" si="45"/>
        <v>0.42140217139747999</v>
      </c>
      <c r="G362">
        <f t="shared" si="46"/>
        <v>0.32076893698261888</v>
      </c>
      <c r="H362">
        <f t="shared" si="47"/>
        <v>0.55439014998961889</v>
      </c>
      <c r="I362" s="11">
        <f t="shared" si="48"/>
        <v>0.81190778967332922</v>
      </c>
      <c r="J362">
        <f t="shared" si="50"/>
        <v>5.4122316465721756E-2</v>
      </c>
      <c r="K362">
        <f t="shared" si="51"/>
        <v>0.28774352947272175</v>
      </c>
      <c r="L362" s="11">
        <f t="shared" si="49"/>
        <v>0.74175771347708164</v>
      </c>
      <c r="M362" s="11">
        <f t="shared" si="52"/>
        <v>8.1335016988737394E-2</v>
      </c>
      <c r="N362" s="11">
        <f t="shared" si="53"/>
        <v>0.31495622999573741</v>
      </c>
    </row>
    <row r="363" spans="1:14" x14ac:dyDescent="0.25">
      <c r="A363" s="8">
        <v>38986</v>
      </c>
      <c r="B363">
        <v>269</v>
      </c>
      <c r="C363">
        <v>1.3488916200000001</v>
      </c>
      <c r="D363" s="11">
        <v>0.19914672272600001</v>
      </c>
      <c r="E363">
        <v>0.245784526162</v>
      </c>
      <c r="F363" s="11">
        <f t="shared" si="45"/>
        <v>0.41862754732768442</v>
      </c>
      <c r="G363">
        <f t="shared" si="46"/>
        <v>0.34133528411080555</v>
      </c>
      <c r="H363">
        <f t="shared" si="47"/>
        <v>0.58711981027280558</v>
      </c>
      <c r="I363" s="11">
        <f t="shared" si="48"/>
        <v>0.80755731753011062</v>
      </c>
      <c r="J363">
        <f t="shared" si="50"/>
        <v>5.8570992420537864E-2</v>
      </c>
      <c r="K363">
        <f t="shared" si="51"/>
        <v>0.30435551858253784</v>
      </c>
      <c r="L363" s="11">
        <f t="shared" si="49"/>
        <v>0.73746808519952889</v>
      </c>
      <c r="M363" s="11">
        <f t="shared" si="52"/>
        <v>8.7497050484805952E-2</v>
      </c>
      <c r="N363" s="11">
        <f t="shared" si="53"/>
        <v>0.33328157664680597</v>
      </c>
    </row>
    <row r="364" spans="1:14" x14ac:dyDescent="0.25">
      <c r="A364" s="8">
        <v>38987</v>
      </c>
      <c r="B364">
        <v>270</v>
      </c>
      <c r="C364">
        <v>1.22288368</v>
      </c>
      <c r="D364" s="11">
        <v>0.197713658338</v>
      </c>
      <c r="E364">
        <v>0.207595865154</v>
      </c>
      <c r="F364" s="11">
        <f t="shared" si="45"/>
        <v>0.4160202299801572</v>
      </c>
      <c r="G364">
        <f t="shared" si="46"/>
        <v>0.29140839039362482</v>
      </c>
      <c r="H364">
        <f t="shared" si="47"/>
        <v>0.49900425554762484</v>
      </c>
      <c r="I364" s="11">
        <f t="shared" si="48"/>
        <v>0.80340565757623206</v>
      </c>
      <c r="J364">
        <f t="shared" si="50"/>
        <v>5.0798960917164453E-2</v>
      </c>
      <c r="K364">
        <f t="shared" si="51"/>
        <v>0.25839482607116443</v>
      </c>
      <c r="L364" s="11">
        <f t="shared" si="49"/>
        <v>0.7333852434529321</v>
      </c>
      <c r="M364" s="11">
        <f t="shared" si="52"/>
        <v>7.5469368305832049E-2</v>
      </c>
      <c r="N364" s="11">
        <f t="shared" si="53"/>
        <v>0.28306523345983203</v>
      </c>
    </row>
    <row r="365" spans="1:14" x14ac:dyDescent="0.25">
      <c r="A365" s="8">
        <v>38988</v>
      </c>
      <c r="B365">
        <v>271</v>
      </c>
      <c r="C365">
        <v>1.22288368</v>
      </c>
      <c r="D365" s="11">
        <v>0.19643799345900001</v>
      </c>
      <c r="E365">
        <v>0.207595865154</v>
      </c>
      <c r="F365" s="11">
        <f t="shared" si="45"/>
        <v>0.41369928529930461</v>
      </c>
      <c r="G365">
        <f t="shared" si="46"/>
        <v>0.29420791486415454</v>
      </c>
      <c r="H365">
        <f t="shared" si="47"/>
        <v>0.50180378001815451</v>
      </c>
      <c r="I365" s="11">
        <f t="shared" si="48"/>
        <v>0.79965737141987148</v>
      </c>
      <c r="J365">
        <f t="shared" si="50"/>
        <v>5.2010151839744244E-2</v>
      </c>
      <c r="K365">
        <f t="shared" si="51"/>
        <v>0.25960601699374425</v>
      </c>
      <c r="L365" s="11">
        <f t="shared" si="49"/>
        <v>0.7297078041601206</v>
      </c>
      <c r="M365" s="11">
        <f t="shared" si="52"/>
        <v>7.6895905347123775E-2</v>
      </c>
      <c r="N365" s="11">
        <f t="shared" si="53"/>
        <v>0.28449177050112379</v>
      </c>
    </row>
    <row r="366" spans="1:14" x14ac:dyDescent="0.25">
      <c r="A366" s="8">
        <v>38989</v>
      </c>
      <c r="B366">
        <v>272</v>
      </c>
      <c r="C366">
        <v>1.22288368</v>
      </c>
      <c r="D366" s="11">
        <v>0.19507673477599999</v>
      </c>
      <c r="E366">
        <v>0.207595865154</v>
      </c>
      <c r="F366" s="11">
        <f t="shared" si="45"/>
        <v>0.41122261125145437</v>
      </c>
      <c r="G366">
        <f t="shared" si="46"/>
        <v>0.29723013291608008</v>
      </c>
      <c r="H366">
        <f t="shared" si="47"/>
        <v>0.50482599807008011</v>
      </c>
      <c r="I366" s="11">
        <f t="shared" si="48"/>
        <v>0.79560204568208182</v>
      </c>
      <c r="J366">
        <f t="shared" si="50"/>
        <v>5.3333410079354729E-2</v>
      </c>
      <c r="K366">
        <f t="shared" si="51"/>
        <v>0.26092927523335474</v>
      </c>
      <c r="L366" s="11">
        <f t="shared" si="49"/>
        <v>0.72573813877500593</v>
      </c>
      <c r="M366" s="11">
        <f t="shared" si="52"/>
        <v>7.8452027415635353E-2</v>
      </c>
      <c r="N366" s="11">
        <f t="shared" si="53"/>
        <v>0.28604789256963536</v>
      </c>
    </row>
    <row r="367" spans="1:14" x14ac:dyDescent="0.25">
      <c r="A367" s="8">
        <v>38990</v>
      </c>
      <c r="B367">
        <v>273</v>
      </c>
      <c r="C367">
        <v>1.22288368</v>
      </c>
      <c r="D367" s="11">
        <v>0.194197126163</v>
      </c>
      <c r="E367">
        <v>0.207595865154</v>
      </c>
      <c r="F367" s="11">
        <f t="shared" si="45"/>
        <v>0.4096222513409622</v>
      </c>
      <c r="G367">
        <f t="shared" si="46"/>
        <v>0.29920244591040779</v>
      </c>
      <c r="H367">
        <f t="shared" si="47"/>
        <v>0.50679831106440776</v>
      </c>
      <c r="I367" s="11">
        <f t="shared" si="48"/>
        <v>0.79295067631684957</v>
      </c>
      <c r="J367">
        <f t="shared" si="50"/>
        <v>5.4205872777866294E-2</v>
      </c>
      <c r="K367">
        <f t="shared" si="51"/>
        <v>0.26180173793186629</v>
      </c>
      <c r="L367" s="11">
        <f t="shared" si="49"/>
        <v>0.72314769435450477</v>
      </c>
      <c r="M367" s="11">
        <f t="shared" si="52"/>
        <v>7.9476702144031658E-2</v>
      </c>
      <c r="N367" s="11">
        <f t="shared" si="53"/>
        <v>0.28707256729803166</v>
      </c>
    </row>
    <row r="368" spans="1:14" x14ac:dyDescent="0.25">
      <c r="A368" s="8">
        <v>38991</v>
      </c>
      <c r="B368">
        <v>274</v>
      </c>
      <c r="C368">
        <v>1.40454897</v>
      </c>
      <c r="D368" s="11">
        <v>0.19280281386000001</v>
      </c>
      <c r="E368">
        <v>0.224323695894</v>
      </c>
      <c r="F368" s="11">
        <f t="shared" si="45"/>
        <v>0.40708543953688403</v>
      </c>
      <c r="G368">
        <f t="shared" si="46"/>
        <v>0.32672449720570707</v>
      </c>
      <c r="H368">
        <f t="shared" si="47"/>
        <v>0.5510481930997071</v>
      </c>
      <c r="I368" s="11">
        <f t="shared" si="48"/>
        <v>0.78869737039601007</v>
      </c>
      <c r="J368">
        <f t="shared" si="50"/>
        <v>6.009933417311638E-2</v>
      </c>
      <c r="K368">
        <f t="shared" si="51"/>
        <v>0.28442303006711639</v>
      </c>
      <c r="L368" s="11">
        <f t="shared" si="49"/>
        <v>0.71900001420018755</v>
      </c>
      <c r="M368" s="11">
        <f t="shared" si="52"/>
        <v>8.76703117049243E-2</v>
      </c>
      <c r="N368" s="11">
        <f t="shared" si="53"/>
        <v>0.31199400759892432</v>
      </c>
    </row>
    <row r="369" spans="1:14" x14ac:dyDescent="0.25">
      <c r="A369" s="8">
        <v>38992</v>
      </c>
      <c r="B369">
        <v>275</v>
      </c>
      <c r="C369">
        <v>1.28726987</v>
      </c>
      <c r="D369" s="11">
        <v>0.19172906220399999</v>
      </c>
      <c r="E369">
        <v>0.18871671295299999</v>
      </c>
      <c r="F369" s="11">
        <f t="shared" si="45"/>
        <v>0.40513185577395761</v>
      </c>
      <c r="G369">
        <f t="shared" si="46"/>
        <v>0.27709882404662334</v>
      </c>
      <c r="H369">
        <f t="shared" si="47"/>
        <v>0.4658155369996233</v>
      </c>
      <c r="I369" s="11">
        <f t="shared" si="48"/>
        <v>0.78537914030660583</v>
      </c>
      <c r="J369">
        <f t="shared" si="50"/>
        <v>5.15706887207018E-2</v>
      </c>
      <c r="K369">
        <f t="shared" si="51"/>
        <v>0.2402874016737018</v>
      </c>
      <c r="L369" s="11">
        <f t="shared" si="49"/>
        <v>0.71577075875736906</v>
      </c>
      <c r="M369" s="11">
        <f t="shared" si="52"/>
        <v>7.4938529516846278E-2</v>
      </c>
      <c r="N369" s="11">
        <f t="shared" si="53"/>
        <v>0.26365524246984628</v>
      </c>
    </row>
    <row r="370" spans="1:14" x14ac:dyDescent="0.25">
      <c r="A370" s="8">
        <v>38993</v>
      </c>
      <c r="B370">
        <v>276</v>
      </c>
      <c r="C370">
        <v>1.28726987</v>
      </c>
      <c r="D370" s="11">
        <v>0.190555010356</v>
      </c>
      <c r="E370">
        <v>0.18871671295299999</v>
      </c>
      <c r="F370" s="11">
        <f t="shared" si="45"/>
        <v>0.40299578584170642</v>
      </c>
      <c r="G370">
        <f t="shared" si="46"/>
        <v>0.27956786863100308</v>
      </c>
      <c r="H370">
        <f t="shared" si="47"/>
        <v>0.4682845815840031</v>
      </c>
      <c r="I370" s="11">
        <f t="shared" si="48"/>
        <v>0.78170769013726604</v>
      </c>
      <c r="J370">
        <f t="shared" si="50"/>
        <v>5.2699247685511548E-2</v>
      </c>
      <c r="K370">
        <f t="shared" si="51"/>
        <v>0.24141596063851153</v>
      </c>
      <c r="L370" s="11">
        <f t="shared" si="49"/>
        <v>0.71220427174929335</v>
      </c>
      <c r="M370" s="11">
        <f t="shared" si="52"/>
        <v>7.6258829091250924E-2</v>
      </c>
      <c r="N370" s="11">
        <f t="shared" si="53"/>
        <v>0.26497554204425089</v>
      </c>
    </row>
    <row r="371" spans="1:14" x14ac:dyDescent="0.25">
      <c r="A371" s="8">
        <v>38994</v>
      </c>
      <c r="B371">
        <v>277</v>
      </c>
      <c r="C371">
        <v>1.28726987</v>
      </c>
      <c r="D371" s="11">
        <v>0.18958756619799999</v>
      </c>
      <c r="E371">
        <v>0.18871671295299999</v>
      </c>
      <c r="F371" s="11">
        <f t="shared" si="45"/>
        <v>0.40123561794064116</v>
      </c>
      <c r="G371">
        <f t="shared" si="46"/>
        <v>0.28162217151991031</v>
      </c>
      <c r="H371">
        <f t="shared" si="47"/>
        <v>0.47033888447291028</v>
      </c>
      <c r="I371" s="11">
        <f t="shared" si="48"/>
        <v>0.77864790510919746</v>
      </c>
      <c r="J371">
        <f t="shared" si="50"/>
        <v>5.3647919013144432E-2</v>
      </c>
      <c r="K371">
        <f t="shared" si="51"/>
        <v>0.24236463196614444</v>
      </c>
      <c r="L371" s="11">
        <f t="shared" si="49"/>
        <v>0.70923706044113521</v>
      </c>
      <c r="M371" s="11">
        <f t="shared" si="52"/>
        <v>7.7367398381538721E-2</v>
      </c>
      <c r="N371" s="11">
        <f t="shared" si="53"/>
        <v>0.26608411133453869</v>
      </c>
    </row>
    <row r="372" spans="1:14" x14ac:dyDescent="0.25">
      <c r="A372" s="8">
        <v>38995</v>
      </c>
      <c r="B372">
        <v>278</v>
      </c>
      <c r="C372">
        <v>1.28726987</v>
      </c>
      <c r="D372" s="11">
        <v>0.18858034354700001</v>
      </c>
      <c r="E372">
        <v>0.18871671295299999</v>
      </c>
      <c r="F372" s="11">
        <f t="shared" si="45"/>
        <v>0.3994030770494118</v>
      </c>
      <c r="G372">
        <f t="shared" si="46"/>
        <v>0.28378018002825528</v>
      </c>
      <c r="H372">
        <f t="shared" si="47"/>
        <v>0.4724968929812553</v>
      </c>
      <c r="I372" s="11">
        <f t="shared" si="48"/>
        <v>0.77542880335219566</v>
      </c>
      <c r="J372">
        <f t="shared" si="50"/>
        <v>5.465406736515882E-2</v>
      </c>
      <c r="K372">
        <f t="shared" si="51"/>
        <v>0.24337078031815881</v>
      </c>
      <c r="L372" s="11">
        <f t="shared" si="49"/>
        <v>0.70612023049514239</v>
      </c>
      <c r="M372" s="11">
        <f t="shared" si="52"/>
        <v>7.8541899395025969E-2</v>
      </c>
      <c r="N372" s="11">
        <f t="shared" si="53"/>
        <v>0.26725861234802595</v>
      </c>
    </row>
    <row r="373" spans="1:14" x14ac:dyDescent="0.25">
      <c r="A373" s="8">
        <v>38996</v>
      </c>
      <c r="B373">
        <v>279</v>
      </c>
      <c r="C373">
        <v>1.28726987</v>
      </c>
      <c r="D373" s="11">
        <v>0.18761021266799999</v>
      </c>
      <c r="E373">
        <v>0.18871671295299999</v>
      </c>
      <c r="F373" s="11">
        <f t="shared" si="45"/>
        <v>0.3976380209281592</v>
      </c>
      <c r="G373">
        <f t="shared" si="46"/>
        <v>0.28587752356518048</v>
      </c>
      <c r="H373">
        <f t="shared" si="47"/>
        <v>0.47459423651818045</v>
      </c>
      <c r="I373" s="11">
        <f t="shared" si="48"/>
        <v>0.77229550922781409</v>
      </c>
      <c r="J373">
        <f t="shared" si="50"/>
        <v>5.5641451374136813E-2</v>
      </c>
      <c r="K373">
        <f t="shared" si="51"/>
        <v>0.24435816432713681</v>
      </c>
      <c r="L373" s="11">
        <f t="shared" si="49"/>
        <v>0.70309117388682574</v>
      </c>
      <c r="M373" s="11">
        <f t="shared" si="52"/>
        <v>7.969330264958116E-2</v>
      </c>
      <c r="N373" s="11">
        <f t="shared" si="53"/>
        <v>0.26841001560258115</v>
      </c>
    </row>
    <row r="374" spans="1:14" x14ac:dyDescent="0.25">
      <c r="A374" s="8">
        <v>38997</v>
      </c>
      <c r="B374">
        <v>280</v>
      </c>
      <c r="C374">
        <v>1.28726987</v>
      </c>
      <c r="D374" s="11">
        <v>0.186718554776</v>
      </c>
      <c r="E374">
        <v>0.18871671295299999</v>
      </c>
      <c r="F374" s="11">
        <f t="shared" si="45"/>
        <v>0.39601573855945438</v>
      </c>
      <c r="G374">
        <f t="shared" si="46"/>
        <v>0.28782170352376757</v>
      </c>
      <c r="H374">
        <f t="shared" si="47"/>
        <v>0.47653841647676753</v>
      </c>
      <c r="I374" s="11">
        <f t="shared" si="48"/>
        <v>0.76938696796780648</v>
      </c>
      <c r="J374">
        <f t="shared" si="50"/>
        <v>5.6565207341881432E-2</v>
      </c>
      <c r="K374">
        <f t="shared" si="51"/>
        <v>0.24528192029488144</v>
      </c>
      <c r="L374" s="11">
        <f t="shared" si="49"/>
        <v>0.70028344181435376</v>
      </c>
      <c r="M374" s="11">
        <f t="shared" si="52"/>
        <v>8.0769471761087647E-2</v>
      </c>
      <c r="N374" s="11">
        <f t="shared" si="53"/>
        <v>0.26948618471408764</v>
      </c>
    </row>
    <row r="375" spans="1:14" x14ac:dyDescent="0.25">
      <c r="A375" s="8">
        <v>38998</v>
      </c>
      <c r="B375">
        <v>281</v>
      </c>
      <c r="C375">
        <v>1.28726987</v>
      </c>
      <c r="D375" s="11">
        <v>0.18565915434800001</v>
      </c>
      <c r="E375">
        <v>0.18871671295299999</v>
      </c>
      <c r="F375" s="11">
        <f t="shared" si="45"/>
        <v>0.3940882654207512</v>
      </c>
      <c r="G375">
        <f t="shared" si="46"/>
        <v>0.29015243772195148</v>
      </c>
      <c r="H375">
        <f t="shared" si="47"/>
        <v>0.4788691506749515</v>
      </c>
      <c r="I375" s="11">
        <f t="shared" si="48"/>
        <v>0.76589505400132984</v>
      </c>
      <c r="J375">
        <f t="shared" si="50"/>
        <v>5.7683511160044491E-2</v>
      </c>
      <c r="K375">
        <f t="shared" si="51"/>
        <v>0.24640022411304449</v>
      </c>
      <c r="L375" s="11">
        <f t="shared" si="49"/>
        <v>0.69691758746694321</v>
      </c>
      <c r="M375" s="11">
        <f t="shared" si="52"/>
        <v>8.2070990423694257E-2</v>
      </c>
      <c r="N375" s="11">
        <f t="shared" si="53"/>
        <v>0.27078770337669422</v>
      </c>
    </row>
    <row r="376" spans="1:14" x14ac:dyDescent="0.25">
      <c r="A376" s="8">
        <v>38999</v>
      </c>
      <c r="B376">
        <v>282</v>
      </c>
      <c r="C376">
        <v>1.28726987</v>
      </c>
      <c r="D376" s="11">
        <v>0.18453389547999999</v>
      </c>
      <c r="E376">
        <v>0.18871671295299999</v>
      </c>
      <c r="F376" s="11">
        <f t="shared" si="45"/>
        <v>0.392040969436312</v>
      </c>
      <c r="G376">
        <f t="shared" si="46"/>
        <v>0.29265316332381464</v>
      </c>
      <c r="H376">
        <f t="shared" si="47"/>
        <v>0.4813698762768146</v>
      </c>
      <c r="I376" s="11">
        <f t="shared" si="48"/>
        <v>0.7621423885725801</v>
      </c>
      <c r="J376">
        <f t="shared" si="50"/>
        <v>5.8896745873832056E-2</v>
      </c>
      <c r="K376">
        <f t="shared" si="51"/>
        <v>0.24761345882683206</v>
      </c>
      <c r="L376" s="11">
        <f t="shared" si="49"/>
        <v>0.69330636673712009</v>
      </c>
      <c r="M376" s="11">
        <f t="shared" si="52"/>
        <v>8.3481440716278818E-2</v>
      </c>
      <c r="N376" s="11">
        <f t="shared" si="53"/>
        <v>0.2721981536692788</v>
      </c>
    </row>
    <row r="377" spans="1:14" x14ac:dyDescent="0.25">
      <c r="A377" s="8">
        <v>39000</v>
      </c>
      <c r="B377">
        <v>283</v>
      </c>
      <c r="C377">
        <v>0.9859253</v>
      </c>
      <c r="D377" s="11">
        <v>0.18377052912399999</v>
      </c>
      <c r="E377">
        <v>0.15998250772700001</v>
      </c>
      <c r="F377" s="11">
        <f t="shared" si="45"/>
        <v>0.39065210068820561</v>
      </c>
      <c r="G377">
        <f t="shared" si="46"/>
        <v>0.24954430000080013</v>
      </c>
      <c r="H377">
        <f t="shared" si="47"/>
        <v>0.40952680772780015</v>
      </c>
      <c r="I377" s="11">
        <f t="shared" si="48"/>
        <v>0.75957064334525315</v>
      </c>
      <c r="J377">
        <f t="shared" si="50"/>
        <v>5.0639781494730765E-2</v>
      </c>
      <c r="K377">
        <f t="shared" si="51"/>
        <v>0.21062228922173076</v>
      </c>
      <c r="L377" s="11">
        <f t="shared" si="49"/>
        <v>0.69083504539338558</v>
      </c>
      <c r="M377" s="11">
        <f t="shared" si="52"/>
        <v>7.1595940404420993E-2</v>
      </c>
      <c r="N377" s="11">
        <f t="shared" si="53"/>
        <v>0.23157844813142101</v>
      </c>
    </row>
    <row r="378" spans="1:14" x14ac:dyDescent="0.25">
      <c r="A378" s="8">
        <v>39001</v>
      </c>
      <c r="B378">
        <v>284</v>
      </c>
      <c r="C378">
        <v>0.75718609999999997</v>
      </c>
      <c r="D378" s="11">
        <v>0.18683878256600001</v>
      </c>
      <c r="E378">
        <v>0.148989454415</v>
      </c>
      <c r="F378" s="11">
        <f t="shared" si="45"/>
        <v>0.3962344810005804</v>
      </c>
      <c r="G378">
        <f t="shared" si="46"/>
        <v>0.22702389515207555</v>
      </c>
      <c r="H378">
        <f t="shared" si="47"/>
        <v>0.37601334956707555</v>
      </c>
      <c r="I378" s="11">
        <f t="shared" si="48"/>
        <v>0.76978076057336375</v>
      </c>
      <c r="J378">
        <f t="shared" si="50"/>
        <v>4.4558451749901605E-2</v>
      </c>
      <c r="K378">
        <f t="shared" si="51"/>
        <v>0.19354790616490161</v>
      </c>
      <c r="L378" s="11">
        <f t="shared" si="49"/>
        <v>0.70066336066771306</v>
      </c>
      <c r="M378" s="11">
        <f t="shared" si="52"/>
        <v>6.3651112765531773E-2</v>
      </c>
      <c r="N378" s="11">
        <f t="shared" si="53"/>
        <v>0.21264056718053176</v>
      </c>
    </row>
    <row r="379" spans="1:14" x14ac:dyDescent="0.25">
      <c r="A379" s="8">
        <v>39002</v>
      </c>
      <c r="B379">
        <v>285</v>
      </c>
      <c r="C379">
        <v>1.2070920700000001</v>
      </c>
      <c r="D379" s="11">
        <v>0.18588672846400001</v>
      </c>
      <c r="E379">
        <v>0.223092357386</v>
      </c>
      <c r="F379" s="11">
        <f t="shared" si="45"/>
        <v>0.39450231376740164</v>
      </c>
      <c r="G379">
        <f t="shared" si="46"/>
        <v>0.34241093524496574</v>
      </c>
      <c r="H379">
        <f t="shared" si="47"/>
        <v>0.56550329263096577</v>
      </c>
      <c r="I379" s="11">
        <f t="shared" si="48"/>
        <v>0.7666485083268133</v>
      </c>
      <c r="J379">
        <f t="shared" si="50"/>
        <v>6.7904566188392912E-2</v>
      </c>
      <c r="K379">
        <f t="shared" si="51"/>
        <v>0.29099692357439289</v>
      </c>
      <c r="L379" s="11">
        <f t="shared" si="49"/>
        <v>0.69764338363174871</v>
      </c>
      <c r="M379" s="11">
        <f t="shared" si="52"/>
        <v>9.6687579785681654E-2</v>
      </c>
      <c r="N379" s="11">
        <f t="shared" si="53"/>
        <v>0.31977993717168163</v>
      </c>
    </row>
    <row r="380" spans="1:14" x14ac:dyDescent="0.25">
      <c r="A380" s="8">
        <v>39003</v>
      </c>
      <c r="B380">
        <v>286</v>
      </c>
      <c r="C380">
        <v>1.2070920700000001</v>
      </c>
      <c r="D380" s="11">
        <v>0.184821828883</v>
      </c>
      <c r="E380">
        <v>0.223092357386</v>
      </c>
      <c r="F380" s="11">
        <f t="shared" si="45"/>
        <v>0.3925648354697302</v>
      </c>
      <c r="G380">
        <f t="shared" si="46"/>
        <v>0.34520194008732052</v>
      </c>
      <c r="H380">
        <f t="shared" si="47"/>
        <v>0.5682942974733205</v>
      </c>
      <c r="I380" s="11">
        <f t="shared" si="48"/>
        <v>0.76310694891877051</v>
      </c>
      <c r="J380">
        <f t="shared" si="50"/>
        <v>6.9255075306225738E-2</v>
      </c>
      <c r="K380">
        <f t="shared" si="51"/>
        <v>0.29234743269222574</v>
      </c>
      <c r="L380" s="11">
        <f t="shared" si="49"/>
        <v>0.69423398915270573</v>
      </c>
      <c r="M380" s="11">
        <f t="shared" si="52"/>
        <v>9.8258024289029092E-2</v>
      </c>
      <c r="N380" s="11">
        <f t="shared" si="53"/>
        <v>0.32135038167502911</v>
      </c>
    </row>
    <row r="381" spans="1:14" x14ac:dyDescent="0.25">
      <c r="A381" s="8">
        <v>39004</v>
      </c>
      <c r="B381">
        <v>287</v>
      </c>
      <c r="C381">
        <v>1.2070920700000001</v>
      </c>
      <c r="D381" s="11">
        <v>0.18395533402399999</v>
      </c>
      <c r="E381">
        <v>0.223092357386</v>
      </c>
      <c r="F381" s="11">
        <f t="shared" si="45"/>
        <v>0.39098833472326561</v>
      </c>
      <c r="G381">
        <f t="shared" si="46"/>
        <v>0.34749335470155029</v>
      </c>
      <c r="H381">
        <f t="shared" si="47"/>
        <v>0.57058571208755027</v>
      </c>
      <c r="I381" s="11">
        <f t="shared" si="48"/>
        <v>0.76019518368492511</v>
      </c>
      <c r="J381">
        <f t="shared" si="50"/>
        <v>7.0374849686524868E-2</v>
      </c>
      <c r="K381">
        <f t="shared" si="51"/>
        <v>0.29346720707252488</v>
      </c>
      <c r="L381" s="11">
        <f t="shared" si="49"/>
        <v>0.69143494064190447</v>
      </c>
      <c r="M381" s="11">
        <f t="shared" si="52"/>
        <v>9.9558906345174364E-2</v>
      </c>
      <c r="N381" s="11">
        <f t="shared" si="53"/>
        <v>0.32265126373117436</v>
      </c>
    </row>
    <row r="382" spans="1:14" x14ac:dyDescent="0.25">
      <c r="A382" s="8">
        <v>39005</v>
      </c>
      <c r="B382">
        <v>288</v>
      </c>
      <c r="C382">
        <v>1.2070920700000001</v>
      </c>
      <c r="D382" s="11">
        <v>0.183252252783</v>
      </c>
      <c r="E382">
        <v>0.223092357386</v>
      </c>
      <c r="F382" s="11">
        <f t="shared" si="45"/>
        <v>0.38970914871339019</v>
      </c>
      <c r="G382">
        <f t="shared" si="46"/>
        <v>0.34936625212453071</v>
      </c>
      <c r="H382">
        <f t="shared" si="47"/>
        <v>0.57245860951053074</v>
      </c>
      <c r="I382" s="11">
        <f t="shared" si="48"/>
        <v>0.75781249370431514</v>
      </c>
      <c r="J382">
        <f t="shared" si="50"/>
        <v>7.1297559960818851E-2</v>
      </c>
      <c r="K382">
        <f t="shared" si="51"/>
        <v>0.29438991734681885</v>
      </c>
      <c r="L382" s="11">
        <f t="shared" si="49"/>
        <v>0.68914715231950763</v>
      </c>
      <c r="M382" s="11">
        <f t="shared" si="52"/>
        <v>0.10063002416215482</v>
      </c>
      <c r="N382" s="11">
        <f t="shared" si="53"/>
        <v>0.3237223815481548</v>
      </c>
    </row>
    <row r="383" spans="1:14" x14ac:dyDescent="0.25">
      <c r="A383" s="8">
        <v>39006</v>
      </c>
      <c r="B383">
        <v>289</v>
      </c>
      <c r="C383">
        <v>0.51510860000000003</v>
      </c>
      <c r="D383" s="11">
        <v>0.19661803093499999</v>
      </c>
      <c r="E383">
        <v>0.101227015628</v>
      </c>
      <c r="F383" s="11">
        <f t="shared" si="45"/>
        <v>0.41402684548313901</v>
      </c>
      <c r="G383">
        <f t="shared" si="46"/>
        <v>0.14326682995796794</v>
      </c>
      <c r="H383">
        <f t="shared" si="47"/>
        <v>0.24449384558596793</v>
      </c>
      <c r="I383" s="11">
        <f t="shared" si="48"/>
        <v>0.80018940902237123</v>
      </c>
      <c r="J383">
        <f t="shared" si="50"/>
        <v>2.5276802701305029E-2</v>
      </c>
      <c r="K383">
        <f t="shared" si="51"/>
        <v>0.12650381832930502</v>
      </c>
      <c r="L383" s="11">
        <f t="shared" si="49"/>
        <v>0.73022929230127542</v>
      </c>
      <c r="M383" s="11">
        <f t="shared" si="52"/>
        <v>3.7396587526824038E-2</v>
      </c>
      <c r="N383" s="11">
        <f t="shared" si="53"/>
        <v>0.13862360315482403</v>
      </c>
    </row>
    <row r="384" spans="1:14" x14ac:dyDescent="0.25">
      <c r="A384" s="8">
        <v>39007</v>
      </c>
      <c r="B384">
        <v>290</v>
      </c>
      <c r="C384">
        <v>0.95124819000000005</v>
      </c>
      <c r="D384" s="11">
        <v>0.20121712406200001</v>
      </c>
      <c r="E384">
        <v>0.18442342543000001</v>
      </c>
      <c r="F384" s="11">
        <f t="shared" si="45"/>
        <v>0.42239443551840283</v>
      </c>
      <c r="G384">
        <f t="shared" si="46"/>
        <v>0.25219081453662734</v>
      </c>
      <c r="H384">
        <f t="shared" si="47"/>
        <v>0.43661423996662735</v>
      </c>
      <c r="I384" s="11">
        <f t="shared" si="48"/>
        <v>0.81344691377383904</v>
      </c>
      <c r="J384">
        <f t="shared" si="50"/>
        <v>4.229502700643626E-2</v>
      </c>
      <c r="K384">
        <f t="shared" si="51"/>
        <v>0.22671845243643626</v>
      </c>
      <c r="L384" s="11">
        <f t="shared" si="49"/>
        <v>0.74327815464191427</v>
      </c>
      <c r="M384" s="11">
        <f t="shared" si="52"/>
        <v>6.369825590590425E-2</v>
      </c>
      <c r="N384" s="11">
        <f t="shared" si="53"/>
        <v>0.24812168133590426</v>
      </c>
    </row>
    <row r="385" spans="1:14" x14ac:dyDescent="0.25">
      <c r="A385" s="8">
        <v>39008</v>
      </c>
      <c r="B385">
        <v>291</v>
      </c>
      <c r="C385">
        <v>1.1032026100000001</v>
      </c>
      <c r="D385" s="11">
        <v>0.251001469433</v>
      </c>
      <c r="E385">
        <v>0.214852096262</v>
      </c>
      <c r="F385" s="11">
        <f t="shared" si="45"/>
        <v>0.51297207348640017</v>
      </c>
      <c r="G385">
        <f t="shared" si="46"/>
        <v>0.20398570674307162</v>
      </c>
      <c r="H385">
        <f t="shared" si="47"/>
        <v>0.41883780300507162</v>
      </c>
      <c r="I385" s="11">
        <f t="shared" si="48"/>
        <v>0.92234039299696513</v>
      </c>
      <c r="J385">
        <f t="shared" si="50"/>
        <v>1.8090207786812203E-2</v>
      </c>
      <c r="K385">
        <f t="shared" si="51"/>
        <v>0.23294230404881219</v>
      </c>
      <c r="L385" s="11">
        <f t="shared" si="49"/>
        <v>0.85671102214752493</v>
      </c>
      <c r="M385" s="11">
        <f t="shared" si="52"/>
        <v>3.5935031144658534E-2</v>
      </c>
      <c r="N385" s="11">
        <f t="shared" si="53"/>
        <v>0.25078712740665854</v>
      </c>
    </row>
    <row r="386" spans="1:14" x14ac:dyDescent="0.25">
      <c r="A386" s="8">
        <v>39009</v>
      </c>
      <c r="B386">
        <v>292</v>
      </c>
      <c r="C386">
        <v>0.59111769999999997</v>
      </c>
      <c r="D386" s="11">
        <v>0.25055852885899998</v>
      </c>
      <c r="E386">
        <v>0.116557346343</v>
      </c>
      <c r="F386" s="11">
        <f t="shared" si="45"/>
        <v>0.51216618740606457</v>
      </c>
      <c r="G386">
        <f t="shared" si="46"/>
        <v>0.11101985263868318</v>
      </c>
      <c r="H386">
        <f t="shared" si="47"/>
        <v>0.22757719898168316</v>
      </c>
      <c r="I386" s="11">
        <f t="shared" si="48"/>
        <v>0.92161260128683853</v>
      </c>
      <c r="J386">
        <f t="shared" si="50"/>
        <v>9.9137394258492374E-3</v>
      </c>
      <c r="K386">
        <f t="shared" si="51"/>
        <v>0.12647108576884925</v>
      </c>
      <c r="L386" s="11">
        <f t="shared" si="49"/>
        <v>0.85589171448961432</v>
      </c>
      <c r="M386" s="11">
        <f t="shared" si="52"/>
        <v>1.9625005197236037E-2</v>
      </c>
      <c r="N386" s="11">
        <f t="shared" si="53"/>
        <v>0.13618235154023603</v>
      </c>
    </row>
    <row r="387" spans="1:14" x14ac:dyDescent="0.25">
      <c r="A387" s="8">
        <v>39010</v>
      </c>
      <c r="B387">
        <v>293</v>
      </c>
      <c r="C387">
        <v>0.28018415000000002</v>
      </c>
      <c r="D387" s="11">
        <v>0.346792550368</v>
      </c>
      <c r="E387">
        <v>5.5502357473299999E-2</v>
      </c>
      <c r="F387" s="11">
        <f t="shared" ref="F387:F450" si="54">IF(D387&gt;WP,1.8194*D387 + 0.0563,kTumin)</f>
        <v>0.68725436613953916</v>
      </c>
      <c r="G387">
        <f t="shared" ref="G387:G450" si="55">E387*(F387^(-1)-1)</f>
        <v>2.5257198533697959E-2</v>
      </c>
      <c r="H387">
        <f t="shared" ref="H387:H450" si="56">E387+G387</f>
        <v>8.0759556006997954E-2</v>
      </c>
      <c r="I387" s="11">
        <f t="shared" ref="I387:I450" si="57">IF(D387&gt;=WP,IF(D387&lt;=FC,kTumin+(kTumax-kTumin)*(1-(ABS(D387-FC)/(FC-WP))^n)^(1/n),kTumax),kTumin)</f>
        <v>0.99992181001039881</v>
      </c>
      <c r="J387">
        <f t="shared" si="50"/>
        <v>4.3400681035572615E-6</v>
      </c>
      <c r="K387">
        <f t="shared" si="51"/>
        <v>5.5506697541403555E-2</v>
      </c>
      <c r="L387" s="11">
        <f t="shared" ref="L387:L450" si="58">IF(D387&gt;=WP,IF(D387&lt;=POR,kTumin+(kTumax-kTumin)*(1-(ABS(D387-POR)/(POR-WP))^n)^(1/n),kTumax),kTumin)</f>
        <v>0.97480574427651501</v>
      </c>
      <c r="M387" s="11">
        <f t="shared" si="52"/>
        <v>1.4344812755247166E-3</v>
      </c>
      <c r="N387" s="11">
        <f t="shared" si="53"/>
        <v>5.6936838748824714E-2</v>
      </c>
    </row>
    <row r="388" spans="1:14" x14ac:dyDescent="0.25">
      <c r="A388" s="8">
        <v>39011</v>
      </c>
      <c r="B388">
        <v>294</v>
      </c>
      <c r="C388">
        <v>0.92404392000000002</v>
      </c>
      <c r="D388" s="11">
        <v>0.34441853004099998</v>
      </c>
      <c r="E388">
        <v>0.178641313568</v>
      </c>
      <c r="F388" s="11">
        <f t="shared" si="54"/>
        <v>0.68293507355659533</v>
      </c>
      <c r="G388">
        <f t="shared" si="55"/>
        <v>8.2937452093675826E-2</v>
      </c>
      <c r="H388">
        <f t="shared" si="56"/>
        <v>0.26157876566167582</v>
      </c>
      <c r="I388" s="11">
        <f t="shared" si="57"/>
        <v>0.99976320915706018</v>
      </c>
      <c r="J388">
        <f t="shared" ref="J388:J451" si="59">E388*(I388^(-1)-1)</f>
        <v>4.2310645997179963E-5</v>
      </c>
      <c r="K388">
        <f t="shared" ref="K388:K451" si="60">E388+J388</f>
        <v>0.17868362421399719</v>
      </c>
      <c r="L388" s="11">
        <f t="shared" si="58"/>
        <v>0.97312106392213804</v>
      </c>
      <c r="M388" s="11">
        <f t="shared" ref="M388:M451" si="61">E388*(L388^(-1)-1)</f>
        <v>4.9343176571540835E-3</v>
      </c>
      <c r="N388" s="11">
        <f t="shared" ref="N388:N451" si="62">E388+M388</f>
        <v>0.18357563122515408</v>
      </c>
    </row>
    <row r="389" spans="1:14" x14ac:dyDescent="0.25">
      <c r="A389" s="8">
        <v>39012</v>
      </c>
      <c r="B389">
        <v>295</v>
      </c>
      <c r="C389">
        <v>0.66485795000000003</v>
      </c>
      <c r="D389" s="11">
        <v>0.40809403318100002</v>
      </c>
      <c r="E389">
        <v>0.13034928523299999</v>
      </c>
      <c r="F389" s="11">
        <f t="shared" si="54"/>
        <v>0.79878628396951146</v>
      </c>
      <c r="G389">
        <f t="shared" si="55"/>
        <v>3.2834895378162379E-2</v>
      </c>
      <c r="H389">
        <f t="shared" si="56"/>
        <v>0.16318418061116235</v>
      </c>
      <c r="I389" s="11">
        <f t="shared" si="57"/>
        <v>1</v>
      </c>
      <c r="J389">
        <f t="shared" si="59"/>
        <v>0</v>
      </c>
      <c r="K389">
        <f t="shared" si="60"/>
        <v>0.13034928523299999</v>
      </c>
      <c r="L389" s="11">
        <f t="shared" si="58"/>
        <v>0.99934223105570141</v>
      </c>
      <c r="M389" s="11">
        <f t="shared" si="61"/>
        <v>8.5796145778005298E-5</v>
      </c>
      <c r="N389" s="11">
        <f t="shared" si="62"/>
        <v>0.13043508137877799</v>
      </c>
    </row>
    <row r="390" spans="1:14" x14ac:dyDescent="0.25">
      <c r="A390" s="8">
        <v>39013</v>
      </c>
      <c r="B390">
        <v>296</v>
      </c>
      <c r="C390">
        <v>0.60845932000000003</v>
      </c>
      <c r="D390" s="11">
        <v>0.40807317780300001</v>
      </c>
      <c r="E390">
        <v>0.25862318224500003</v>
      </c>
      <c r="F390" s="11">
        <f t="shared" si="54"/>
        <v>0.79874833969477821</v>
      </c>
      <c r="G390">
        <f t="shared" si="55"/>
        <v>6.5162382484720019E-2</v>
      </c>
      <c r="H390">
        <f t="shared" si="56"/>
        <v>0.32378556472972003</v>
      </c>
      <c r="I390" s="11">
        <f t="shared" si="57"/>
        <v>1</v>
      </c>
      <c r="J390">
        <f t="shared" si="59"/>
        <v>0</v>
      </c>
      <c r="K390">
        <f t="shared" si="60"/>
        <v>0.25862318224500003</v>
      </c>
      <c r="L390" s="11">
        <f t="shared" si="58"/>
        <v>0.99933992384148307</v>
      </c>
      <c r="M390" s="11">
        <f t="shared" si="61"/>
        <v>1.7082375332658803E-4</v>
      </c>
      <c r="N390" s="11">
        <f t="shared" si="62"/>
        <v>0.25879400599832664</v>
      </c>
    </row>
    <row r="391" spans="1:14" x14ac:dyDescent="0.25">
      <c r="A391" s="8">
        <v>39014</v>
      </c>
      <c r="B391">
        <v>297</v>
      </c>
      <c r="C391">
        <v>0.52700132</v>
      </c>
      <c r="D391" s="11">
        <v>0.40857594723399998</v>
      </c>
      <c r="E391">
        <v>0.10346493295799999</v>
      </c>
      <c r="F391" s="11">
        <f t="shared" si="54"/>
        <v>0.79966307839753958</v>
      </c>
      <c r="G391">
        <f t="shared" si="55"/>
        <v>2.5920724268210061E-2</v>
      </c>
      <c r="H391">
        <f t="shared" si="56"/>
        <v>0.12938565722621007</v>
      </c>
      <c r="I391" s="11">
        <f t="shared" si="57"/>
        <v>1</v>
      </c>
      <c r="J391">
        <f t="shared" si="59"/>
        <v>0</v>
      </c>
      <c r="K391">
        <f t="shared" si="60"/>
        <v>0.10346493295799999</v>
      </c>
      <c r="L391" s="11">
        <f t="shared" si="58"/>
        <v>0.99939441864246781</v>
      </c>
      <c r="M391" s="11">
        <f t="shared" si="61"/>
        <v>6.2694401118219497E-5</v>
      </c>
      <c r="N391" s="11">
        <f t="shared" si="62"/>
        <v>0.10352762735911822</v>
      </c>
    </row>
    <row r="392" spans="1:14" x14ac:dyDescent="0.25">
      <c r="A392" s="8">
        <v>39015</v>
      </c>
      <c r="B392">
        <v>298</v>
      </c>
      <c r="C392">
        <v>0.74984302999999997</v>
      </c>
      <c r="D392" s="11">
        <v>0.40813900126899999</v>
      </c>
      <c r="E392">
        <v>0.27072131774899999</v>
      </c>
      <c r="F392" s="11">
        <f t="shared" si="54"/>
        <v>0.7988680989088186</v>
      </c>
      <c r="G392">
        <f t="shared" si="55"/>
        <v>6.8159804327073345E-2</v>
      </c>
      <c r="H392">
        <f t="shared" si="56"/>
        <v>0.33888112207607335</v>
      </c>
      <c r="I392" s="11">
        <f t="shared" si="57"/>
        <v>1</v>
      </c>
      <c r="J392">
        <f t="shared" si="59"/>
        <v>0</v>
      </c>
      <c r="K392">
        <f t="shared" si="60"/>
        <v>0.27072131774899999</v>
      </c>
      <c r="L392" s="11">
        <f t="shared" si="58"/>
        <v>0.9993471920814565</v>
      </c>
      <c r="M392" s="11">
        <f t="shared" si="61"/>
        <v>1.768444654124338E-4</v>
      </c>
      <c r="N392" s="11">
        <f t="shared" si="62"/>
        <v>0.27089816221441243</v>
      </c>
    </row>
    <row r="393" spans="1:14" x14ac:dyDescent="0.25">
      <c r="A393" s="8">
        <v>39016</v>
      </c>
      <c r="B393">
        <v>299</v>
      </c>
      <c r="C393">
        <v>0.66575183999999998</v>
      </c>
      <c r="D393" s="11">
        <v>0.40828805472899998</v>
      </c>
      <c r="E393">
        <v>0.16165847292999999</v>
      </c>
      <c r="F393" s="11">
        <f t="shared" si="54"/>
        <v>0.79913928677394253</v>
      </c>
      <c r="G393">
        <f t="shared" si="55"/>
        <v>4.0632261120382561E-2</v>
      </c>
      <c r="H393">
        <f t="shared" si="56"/>
        <v>0.20229073405038256</v>
      </c>
      <c r="I393" s="11">
        <f t="shared" si="57"/>
        <v>1</v>
      </c>
      <c r="J393">
        <f t="shared" si="59"/>
        <v>0</v>
      </c>
      <c r="K393">
        <f t="shared" si="60"/>
        <v>0.16165847292999999</v>
      </c>
      <c r="L393" s="11">
        <f t="shared" si="58"/>
        <v>0.99936350172028654</v>
      </c>
      <c r="M393" s="11">
        <f t="shared" si="61"/>
        <v>1.0296087434045949E-4</v>
      </c>
      <c r="N393" s="11">
        <f t="shared" si="62"/>
        <v>0.16176143380434044</v>
      </c>
    </row>
    <row r="394" spans="1:14" x14ac:dyDescent="0.25">
      <c r="A394" s="8">
        <v>39017</v>
      </c>
      <c r="B394">
        <v>300</v>
      </c>
      <c r="C394">
        <v>1.07953386</v>
      </c>
      <c r="D394" s="11">
        <v>0.40664799106499999</v>
      </c>
      <c r="E394">
        <v>0.210334350679</v>
      </c>
      <c r="F394" s="11">
        <f t="shared" si="54"/>
        <v>0.79615535494366096</v>
      </c>
      <c r="G394">
        <f t="shared" si="55"/>
        <v>5.3853221976193764E-2</v>
      </c>
      <c r="H394">
        <f t="shared" si="56"/>
        <v>0.26418757265519377</v>
      </c>
      <c r="I394" s="11">
        <f t="shared" si="57"/>
        <v>1</v>
      </c>
      <c r="J394">
        <f t="shared" si="59"/>
        <v>0</v>
      </c>
      <c r="K394">
        <f t="shared" si="60"/>
        <v>0.210334350679</v>
      </c>
      <c r="L394" s="11">
        <f t="shared" si="58"/>
        <v>0.9991726752259249</v>
      </c>
      <c r="M394" s="11">
        <f t="shared" si="61"/>
        <v>1.741589051325646E-4</v>
      </c>
      <c r="N394" s="11">
        <f t="shared" si="62"/>
        <v>0.21050850958413256</v>
      </c>
    </row>
    <row r="395" spans="1:14" x14ac:dyDescent="0.25">
      <c r="A395" s="8">
        <v>39018</v>
      </c>
      <c r="B395">
        <v>301</v>
      </c>
      <c r="C395">
        <v>1.07953386</v>
      </c>
      <c r="D395" s="11">
        <v>0.40747842268399997</v>
      </c>
      <c r="E395">
        <v>0.210334350679</v>
      </c>
      <c r="F395" s="11">
        <f t="shared" si="54"/>
        <v>0.79766624223126958</v>
      </c>
      <c r="G395">
        <f t="shared" si="55"/>
        <v>5.335281513441445E-2</v>
      </c>
      <c r="H395">
        <f t="shared" si="56"/>
        <v>0.26368716581341445</v>
      </c>
      <c r="I395" s="11">
        <f t="shared" si="57"/>
        <v>1</v>
      </c>
      <c r="J395">
        <f t="shared" si="59"/>
        <v>0</v>
      </c>
      <c r="K395">
        <f t="shared" si="60"/>
        <v>0.210334350679</v>
      </c>
      <c r="L395" s="11">
        <f t="shared" si="58"/>
        <v>0.99927242449388831</v>
      </c>
      <c r="M395" s="11">
        <f t="shared" si="61"/>
        <v>1.5314554659653245E-4</v>
      </c>
      <c r="N395" s="11">
        <f t="shared" si="62"/>
        <v>0.21048749622559654</v>
      </c>
    </row>
    <row r="396" spans="1:14" x14ac:dyDescent="0.25">
      <c r="A396" s="8">
        <v>39019</v>
      </c>
      <c r="B396">
        <v>302</v>
      </c>
      <c r="C396">
        <v>1.07953386</v>
      </c>
      <c r="D396" s="11">
        <v>0.40660289580600001</v>
      </c>
      <c r="E396">
        <v>0.210334350679</v>
      </c>
      <c r="F396" s="11">
        <f t="shared" si="54"/>
        <v>0.79607330862943637</v>
      </c>
      <c r="G396">
        <f t="shared" si="55"/>
        <v>5.3880450142702221E-2</v>
      </c>
      <c r="H396">
        <f t="shared" si="56"/>
        <v>0.26421480082170223</v>
      </c>
      <c r="I396" s="11">
        <f t="shared" si="57"/>
        <v>1</v>
      </c>
      <c r="J396">
        <f t="shared" si="59"/>
        <v>0</v>
      </c>
      <c r="K396">
        <f t="shared" si="60"/>
        <v>0.210334350679</v>
      </c>
      <c r="L396" s="11">
        <f t="shared" si="58"/>
        <v>0.99916707489635415</v>
      </c>
      <c r="M396" s="11">
        <f t="shared" si="61"/>
        <v>1.7533880493186726E-4</v>
      </c>
      <c r="N396" s="11">
        <f t="shared" si="62"/>
        <v>0.21050968948393187</v>
      </c>
    </row>
    <row r="397" spans="1:14" x14ac:dyDescent="0.25">
      <c r="A397" s="8">
        <v>39020</v>
      </c>
      <c r="B397">
        <v>303</v>
      </c>
      <c r="C397">
        <v>1.07953386</v>
      </c>
      <c r="D397" s="11">
        <v>0.407001732018</v>
      </c>
      <c r="E397">
        <v>0.210334350679</v>
      </c>
      <c r="F397" s="11">
        <f t="shared" si="54"/>
        <v>0.79679895123354916</v>
      </c>
      <c r="G397">
        <f t="shared" si="55"/>
        <v>5.3639830453360772E-2</v>
      </c>
      <c r="H397">
        <f t="shared" si="56"/>
        <v>0.26397418113236076</v>
      </c>
      <c r="I397" s="11">
        <f t="shared" si="57"/>
        <v>1</v>
      </c>
      <c r="J397">
        <f t="shared" si="59"/>
        <v>0</v>
      </c>
      <c r="K397">
        <f t="shared" si="60"/>
        <v>0.210334350679</v>
      </c>
      <c r="L397" s="11">
        <f t="shared" si="58"/>
        <v>0.99921594978545292</v>
      </c>
      <c r="M397" s="11">
        <f t="shared" si="61"/>
        <v>1.6504209406573186E-4</v>
      </c>
      <c r="N397" s="11">
        <f t="shared" si="62"/>
        <v>0.21049939277306573</v>
      </c>
    </row>
    <row r="398" spans="1:14" x14ac:dyDescent="0.25">
      <c r="A398" s="8">
        <v>39021</v>
      </c>
      <c r="B398">
        <v>304</v>
      </c>
      <c r="C398">
        <v>1.07953386</v>
      </c>
      <c r="D398" s="11">
        <v>0.40468513265400002</v>
      </c>
      <c r="E398">
        <v>0.210334350679</v>
      </c>
      <c r="F398" s="11">
        <f t="shared" si="54"/>
        <v>0.79258413035068764</v>
      </c>
      <c r="G398">
        <f t="shared" si="55"/>
        <v>5.5043598013885406E-2</v>
      </c>
      <c r="H398">
        <f t="shared" si="56"/>
        <v>0.26537794869288539</v>
      </c>
      <c r="I398" s="11">
        <f t="shared" si="57"/>
        <v>1</v>
      </c>
      <c r="J398">
        <f t="shared" si="59"/>
        <v>0</v>
      </c>
      <c r="K398">
        <f t="shared" si="60"/>
        <v>0.210334350679</v>
      </c>
      <c r="L398" s="11">
        <f t="shared" si="58"/>
        <v>0.99891139824190256</v>
      </c>
      <c r="M398" s="11">
        <f t="shared" si="61"/>
        <v>2.2921987309428653E-4</v>
      </c>
      <c r="N398" s="11">
        <f t="shared" si="62"/>
        <v>0.21056357055209429</v>
      </c>
    </row>
    <row r="399" spans="1:14" x14ac:dyDescent="0.25">
      <c r="A399" s="8">
        <v>39022</v>
      </c>
      <c r="B399">
        <v>305</v>
      </c>
      <c r="C399">
        <v>1.07953386</v>
      </c>
      <c r="D399" s="11">
        <v>0.40629518261399999</v>
      </c>
      <c r="E399">
        <v>0.210334350679</v>
      </c>
      <c r="F399" s="11">
        <f t="shared" si="54"/>
        <v>0.79551345524791162</v>
      </c>
      <c r="G399">
        <f t="shared" si="55"/>
        <v>5.4066394891610074E-2</v>
      </c>
      <c r="H399">
        <f t="shared" si="56"/>
        <v>0.26440074557061005</v>
      </c>
      <c r="I399" s="11">
        <f t="shared" si="57"/>
        <v>1</v>
      </c>
      <c r="J399">
        <f t="shared" si="59"/>
        <v>0</v>
      </c>
      <c r="K399">
        <f t="shared" si="60"/>
        <v>0.210334350679</v>
      </c>
      <c r="L399" s="11">
        <f t="shared" si="58"/>
        <v>0.99912835540430378</v>
      </c>
      <c r="M399" s="11">
        <f t="shared" si="61"/>
        <v>1.8349674400388211E-4</v>
      </c>
      <c r="N399" s="11">
        <f t="shared" si="62"/>
        <v>0.21051784742300389</v>
      </c>
    </row>
    <row r="400" spans="1:14" x14ac:dyDescent="0.25">
      <c r="A400" s="8">
        <v>39023</v>
      </c>
      <c r="B400">
        <v>306</v>
      </c>
      <c r="C400">
        <v>0.52675519000000004</v>
      </c>
      <c r="D400" s="11">
        <v>0.40858585435299999</v>
      </c>
      <c r="E400">
        <v>0.103574572478</v>
      </c>
      <c r="F400" s="11">
        <f t="shared" si="54"/>
        <v>0.7996811034098481</v>
      </c>
      <c r="G400">
        <f t="shared" si="55"/>
        <v>2.5945272415616963E-2</v>
      </c>
      <c r="H400">
        <f t="shared" si="56"/>
        <v>0.12951984489361695</v>
      </c>
      <c r="I400" s="11">
        <f t="shared" si="57"/>
        <v>1</v>
      </c>
      <c r="J400">
        <f t="shared" si="59"/>
        <v>0</v>
      </c>
      <c r="K400">
        <f t="shared" si="60"/>
        <v>0.103574572478</v>
      </c>
      <c r="L400" s="11">
        <f t="shared" si="58"/>
        <v>0.99939546886072805</v>
      </c>
      <c r="M400" s="11">
        <f t="shared" si="61"/>
        <v>6.2651929341952481E-5</v>
      </c>
      <c r="N400" s="11">
        <f t="shared" si="62"/>
        <v>0.10363722440734195</v>
      </c>
    </row>
    <row r="401" spans="1:14" x14ac:dyDescent="0.25">
      <c r="A401" s="8">
        <v>39024</v>
      </c>
      <c r="B401">
        <v>307</v>
      </c>
      <c r="C401">
        <v>0.76553601000000004</v>
      </c>
      <c r="D401" s="11">
        <v>0.40782109728400001</v>
      </c>
      <c r="E401">
        <v>0.42605630352500001</v>
      </c>
      <c r="F401" s="11">
        <f t="shared" si="54"/>
        <v>0.79828970439850955</v>
      </c>
      <c r="G401">
        <f t="shared" si="55"/>
        <v>0.10765508117339377</v>
      </c>
      <c r="H401">
        <f t="shared" si="56"/>
        <v>0.53371138469839374</v>
      </c>
      <c r="I401" s="11">
        <f t="shared" si="57"/>
        <v>1</v>
      </c>
      <c r="J401">
        <f t="shared" si="59"/>
        <v>0</v>
      </c>
      <c r="K401">
        <f t="shared" si="60"/>
        <v>0.42605630352500001</v>
      </c>
      <c r="L401" s="11">
        <f t="shared" si="58"/>
        <v>0.99931171654615136</v>
      </c>
      <c r="M401" s="11">
        <f t="shared" si="61"/>
        <v>2.934494805461454E-4</v>
      </c>
      <c r="N401" s="11">
        <f t="shared" si="62"/>
        <v>0.42634975300554617</v>
      </c>
    </row>
    <row r="402" spans="1:14" x14ac:dyDescent="0.25">
      <c r="A402" s="8">
        <v>39025</v>
      </c>
      <c r="B402">
        <v>308</v>
      </c>
      <c r="C402">
        <v>0.54175329999999999</v>
      </c>
      <c r="D402" s="11">
        <v>0.40858403721100001</v>
      </c>
      <c r="E402">
        <v>0.26129529111100003</v>
      </c>
      <c r="F402" s="11">
        <f t="shared" si="54"/>
        <v>0.79967779730169342</v>
      </c>
      <c r="G402">
        <f t="shared" si="55"/>
        <v>6.5455422729841437E-2</v>
      </c>
      <c r="H402">
        <f t="shared" si="56"/>
        <v>0.32675071384084148</v>
      </c>
      <c r="I402" s="11">
        <f t="shared" si="57"/>
        <v>1</v>
      </c>
      <c r="J402">
        <f t="shared" si="59"/>
        <v>0</v>
      </c>
      <c r="K402">
        <f t="shared" si="60"/>
        <v>0.26129529111100003</v>
      </c>
      <c r="L402" s="11">
        <f t="shared" si="58"/>
        <v>0.99939527630032399</v>
      </c>
      <c r="M402" s="11">
        <f t="shared" si="61"/>
        <v>1.5810706623861894E-4</v>
      </c>
      <c r="N402" s="11">
        <f t="shared" si="62"/>
        <v>0.26145339817723867</v>
      </c>
    </row>
    <row r="403" spans="1:14" x14ac:dyDescent="0.25">
      <c r="A403" s="8">
        <v>39026</v>
      </c>
      <c r="B403">
        <v>309</v>
      </c>
      <c r="C403">
        <v>0.31134297</v>
      </c>
      <c r="D403" s="11">
        <v>0.40909185842899998</v>
      </c>
      <c r="E403">
        <v>0.105558431668</v>
      </c>
      <c r="F403" s="11">
        <f t="shared" si="54"/>
        <v>0.80060172722572254</v>
      </c>
      <c r="G403">
        <f t="shared" si="55"/>
        <v>2.6290436599853167E-2</v>
      </c>
      <c r="H403">
        <f t="shared" si="56"/>
        <v>0.13184886826785316</v>
      </c>
      <c r="I403" s="11">
        <f t="shared" si="57"/>
        <v>1</v>
      </c>
      <c r="J403">
        <f t="shared" si="59"/>
        <v>0</v>
      </c>
      <c r="K403">
        <f t="shared" si="60"/>
        <v>0.105558431668</v>
      </c>
      <c r="L403" s="11">
        <f t="shared" si="58"/>
        <v>0.99944789535525402</v>
      </c>
      <c r="M403" s="11">
        <f t="shared" si="61"/>
        <v>5.8311494462929814E-5</v>
      </c>
      <c r="N403" s="11">
        <f t="shared" si="62"/>
        <v>0.10561674316246293</v>
      </c>
    </row>
    <row r="404" spans="1:14" x14ac:dyDescent="0.25">
      <c r="A404" s="8">
        <v>39027</v>
      </c>
      <c r="B404">
        <v>310</v>
      </c>
      <c r="C404">
        <v>0.46578681999999999</v>
      </c>
      <c r="D404" s="11">
        <v>0.40826848460699999</v>
      </c>
      <c r="E404">
        <v>0.189189565275</v>
      </c>
      <c r="F404" s="11">
        <f t="shared" si="54"/>
        <v>0.79910368089397577</v>
      </c>
      <c r="G404">
        <f t="shared" si="55"/>
        <v>4.7562648234202268E-2</v>
      </c>
      <c r="H404">
        <f t="shared" si="56"/>
        <v>0.23675221350920228</v>
      </c>
      <c r="I404" s="11">
        <f t="shared" si="57"/>
        <v>1</v>
      </c>
      <c r="J404">
        <f t="shared" si="59"/>
        <v>0</v>
      </c>
      <c r="K404">
        <f t="shared" si="60"/>
        <v>0.189189565275</v>
      </c>
      <c r="L404" s="11">
        <f t="shared" si="58"/>
        <v>0.99936137210836806</v>
      </c>
      <c r="M404" s="11">
        <f t="shared" si="61"/>
        <v>1.2089894262715819E-4</v>
      </c>
      <c r="N404" s="11">
        <f t="shared" si="62"/>
        <v>0.18931046421762715</v>
      </c>
    </row>
    <row r="405" spans="1:14" x14ac:dyDescent="0.25">
      <c r="A405" s="8">
        <v>39028</v>
      </c>
      <c r="B405">
        <v>311</v>
      </c>
      <c r="C405">
        <v>0.64092059999999995</v>
      </c>
      <c r="D405" s="11">
        <v>0.40785219568199998</v>
      </c>
      <c r="E405">
        <v>0.227048225641</v>
      </c>
      <c r="F405" s="11">
        <f t="shared" si="54"/>
        <v>0.79834628482383074</v>
      </c>
      <c r="G405">
        <f t="shared" si="55"/>
        <v>5.7349948380818368E-2</v>
      </c>
      <c r="H405">
        <f t="shared" si="56"/>
        <v>0.28439817402181838</v>
      </c>
      <c r="I405" s="11">
        <f t="shared" si="57"/>
        <v>1</v>
      </c>
      <c r="J405">
        <f t="shared" si="59"/>
        <v>0</v>
      </c>
      <c r="K405">
        <f t="shared" si="60"/>
        <v>0.227048225641</v>
      </c>
      <c r="L405" s="11">
        <f t="shared" si="58"/>
        <v>0.99931522833953534</v>
      </c>
      <c r="M405" s="11">
        <f t="shared" si="61"/>
        <v>1.5558272912149894E-4</v>
      </c>
      <c r="N405" s="11">
        <f t="shared" si="62"/>
        <v>0.2272038083701215</v>
      </c>
    </row>
    <row r="406" spans="1:14" x14ac:dyDescent="0.25">
      <c r="A406" s="8">
        <v>39029</v>
      </c>
      <c r="B406">
        <v>312</v>
      </c>
      <c r="C406">
        <v>0.97755928999999997</v>
      </c>
      <c r="D406" s="11">
        <v>0.40779509220999999</v>
      </c>
      <c r="E406">
        <v>0.23467560384899999</v>
      </c>
      <c r="F406" s="11">
        <f t="shared" si="54"/>
        <v>0.79824239076687398</v>
      </c>
      <c r="G406">
        <f t="shared" si="55"/>
        <v>5.9314801275371302E-2</v>
      </c>
      <c r="H406">
        <f t="shared" si="56"/>
        <v>0.2939904051243713</v>
      </c>
      <c r="I406" s="11">
        <f t="shared" si="57"/>
        <v>1</v>
      </c>
      <c r="J406">
        <f t="shared" si="59"/>
        <v>0</v>
      </c>
      <c r="K406">
        <f t="shared" si="60"/>
        <v>0.23467560384899999</v>
      </c>
      <c r="L406" s="11">
        <f t="shared" si="58"/>
        <v>0.99930877301416754</v>
      </c>
      <c r="M406" s="11">
        <f t="shared" si="61"/>
        <v>1.623263146261504E-4</v>
      </c>
      <c r="N406" s="11">
        <f t="shared" si="62"/>
        <v>0.23483793016362614</v>
      </c>
    </row>
    <row r="407" spans="1:14" x14ac:dyDescent="0.25">
      <c r="A407" s="8">
        <v>39030</v>
      </c>
      <c r="B407">
        <v>313</v>
      </c>
      <c r="C407">
        <v>0.97755928999999997</v>
      </c>
      <c r="D407" s="11">
        <v>0.40735889772400002</v>
      </c>
      <c r="E407">
        <v>0.23467560384899999</v>
      </c>
      <c r="F407" s="11">
        <f t="shared" si="54"/>
        <v>0.79744877851904561</v>
      </c>
      <c r="G407">
        <f t="shared" si="55"/>
        <v>5.9607377290954409E-2</v>
      </c>
      <c r="H407">
        <f t="shared" si="56"/>
        <v>0.29428298113995438</v>
      </c>
      <c r="I407" s="11">
        <f t="shared" si="57"/>
        <v>1</v>
      </c>
      <c r="J407">
        <f t="shared" si="59"/>
        <v>0</v>
      </c>
      <c r="K407">
        <f t="shared" si="60"/>
        <v>0.23467560384899999</v>
      </c>
      <c r="L407" s="11">
        <f t="shared" si="58"/>
        <v>0.99925846257593709</v>
      </c>
      <c r="M407" s="11">
        <f t="shared" si="61"/>
        <v>1.7414988142304121E-4</v>
      </c>
      <c r="N407" s="11">
        <f t="shared" si="62"/>
        <v>0.23484975373042302</v>
      </c>
    </row>
    <row r="408" spans="1:14" x14ac:dyDescent="0.25">
      <c r="A408" s="8">
        <v>39031</v>
      </c>
      <c r="B408">
        <v>314</v>
      </c>
      <c r="C408">
        <v>0.97755928999999997</v>
      </c>
      <c r="D408" s="11">
        <v>0.406804386638</v>
      </c>
      <c r="E408">
        <v>0.23467560384899999</v>
      </c>
      <c r="F408" s="11">
        <f t="shared" si="54"/>
        <v>0.79643990104917717</v>
      </c>
      <c r="G408">
        <f t="shared" si="55"/>
        <v>5.9980155537055227E-2</v>
      </c>
      <c r="H408">
        <f t="shared" si="56"/>
        <v>0.2946557593860552</v>
      </c>
      <c r="I408" s="11">
        <f t="shared" si="57"/>
        <v>1</v>
      </c>
      <c r="J408">
        <f t="shared" si="59"/>
        <v>0</v>
      </c>
      <c r="K408">
        <f t="shared" si="60"/>
        <v>0.23467560384899999</v>
      </c>
      <c r="L408" s="11">
        <f t="shared" si="58"/>
        <v>0.99919195126095517</v>
      </c>
      <c r="M408" s="11">
        <f t="shared" si="61"/>
        <v>1.8978267942957125E-4</v>
      </c>
      <c r="N408" s="11">
        <f t="shared" si="62"/>
        <v>0.23486538652842956</v>
      </c>
    </row>
    <row r="409" spans="1:14" x14ac:dyDescent="0.25">
      <c r="A409" s="8">
        <v>39032</v>
      </c>
      <c r="B409">
        <v>315</v>
      </c>
      <c r="C409">
        <v>0.97755928999999997</v>
      </c>
      <c r="D409" s="11">
        <v>0.40683442195699998</v>
      </c>
      <c r="E409">
        <v>0.23467560384899999</v>
      </c>
      <c r="F409" s="11">
        <f t="shared" si="54"/>
        <v>0.79649454730856573</v>
      </c>
      <c r="G409">
        <f t="shared" si="55"/>
        <v>5.9959939660986603E-2</v>
      </c>
      <c r="H409">
        <f t="shared" si="56"/>
        <v>0.29463554350998661</v>
      </c>
      <c r="I409" s="11">
        <f t="shared" si="57"/>
        <v>1</v>
      </c>
      <c r="J409">
        <f t="shared" si="59"/>
        <v>0</v>
      </c>
      <c r="K409">
        <f t="shared" si="60"/>
        <v>0.23467560384899999</v>
      </c>
      <c r="L409" s="11">
        <f t="shared" si="58"/>
        <v>0.99919562712680743</v>
      </c>
      <c r="M409" s="11">
        <f t="shared" si="61"/>
        <v>1.8891865077412694E-4</v>
      </c>
      <c r="N409" s="11">
        <f t="shared" si="62"/>
        <v>0.23486452249977413</v>
      </c>
    </row>
    <row r="410" spans="1:14" x14ac:dyDescent="0.25">
      <c r="A410" s="8">
        <v>39033</v>
      </c>
      <c r="B410">
        <v>316</v>
      </c>
      <c r="C410">
        <v>0.97755928999999997</v>
      </c>
      <c r="D410" s="11">
        <v>0.40668796085600001</v>
      </c>
      <c r="E410">
        <v>0.23467560384899999</v>
      </c>
      <c r="F410" s="11">
        <f t="shared" si="54"/>
        <v>0.79622807598140644</v>
      </c>
      <c r="G410">
        <f t="shared" si="55"/>
        <v>6.0058544478721332E-2</v>
      </c>
      <c r="H410">
        <f t="shared" si="56"/>
        <v>0.29473414832772132</v>
      </c>
      <c r="I410" s="11">
        <f t="shared" si="57"/>
        <v>1</v>
      </c>
      <c r="J410">
        <f t="shared" si="59"/>
        <v>0</v>
      </c>
      <c r="K410">
        <f t="shared" si="60"/>
        <v>0.23467560384899999</v>
      </c>
      <c r="L410" s="11">
        <f t="shared" si="58"/>
        <v>0.99917762321645942</v>
      </c>
      <c r="M410" s="11">
        <f t="shared" si="61"/>
        <v>1.9315061084686807E-4</v>
      </c>
      <c r="N410" s="11">
        <f t="shared" si="62"/>
        <v>0.23486875445984687</v>
      </c>
    </row>
    <row r="411" spans="1:14" x14ac:dyDescent="0.25">
      <c r="A411" s="8">
        <v>39034</v>
      </c>
      <c r="B411">
        <v>317</v>
      </c>
      <c r="C411">
        <v>0.97755928999999997</v>
      </c>
      <c r="D411" s="11">
        <v>0.405621730771</v>
      </c>
      <c r="E411">
        <v>0.23467560384899999</v>
      </c>
      <c r="F411" s="11">
        <f t="shared" si="54"/>
        <v>0.7942881769647574</v>
      </c>
      <c r="G411">
        <f t="shared" si="55"/>
        <v>6.0778377029545243E-2</v>
      </c>
      <c r="H411">
        <f t="shared" si="56"/>
        <v>0.29545398087854524</v>
      </c>
      <c r="I411" s="11">
        <f t="shared" si="57"/>
        <v>1</v>
      </c>
      <c r="J411">
        <f t="shared" si="59"/>
        <v>0</v>
      </c>
      <c r="K411">
        <f t="shared" si="60"/>
        <v>0.23467560384899999</v>
      </c>
      <c r="L411" s="11">
        <f t="shared" si="58"/>
        <v>0.99904054139899701</v>
      </c>
      <c r="M411" s="11">
        <f t="shared" si="61"/>
        <v>2.2537776719568032E-4</v>
      </c>
      <c r="N411" s="11">
        <f t="shared" si="62"/>
        <v>0.23490098161619566</v>
      </c>
    </row>
    <row r="412" spans="1:14" x14ac:dyDescent="0.25">
      <c r="A412" s="8">
        <v>39035</v>
      </c>
      <c r="B412">
        <v>318</v>
      </c>
      <c r="C412">
        <v>0.89776138000000005</v>
      </c>
      <c r="D412" s="11">
        <v>0.407325315927</v>
      </c>
      <c r="E412">
        <v>0.17597664846700001</v>
      </c>
      <c r="F412" s="11">
        <f t="shared" si="54"/>
        <v>0.79738767979758374</v>
      </c>
      <c r="G412">
        <f t="shared" si="55"/>
        <v>4.4714808054715442E-2</v>
      </c>
      <c r="H412">
        <f t="shared" si="56"/>
        <v>0.22069145652171546</v>
      </c>
      <c r="I412" s="11">
        <f t="shared" si="57"/>
        <v>1</v>
      </c>
      <c r="J412">
        <f t="shared" si="59"/>
        <v>0</v>
      </c>
      <c r="K412">
        <f t="shared" si="60"/>
        <v>0.17597664846700001</v>
      </c>
      <c r="L412" s="11">
        <f t="shared" si="58"/>
        <v>0.99925451592208636</v>
      </c>
      <c r="M412" s="11">
        <f t="shared" si="61"/>
        <v>1.3128566088660884E-4</v>
      </c>
      <c r="N412" s="11">
        <f t="shared" si="62"/>
        <v>0.17610793412788661</v>
      </c>
    </row>
    <row r="413" spans="1:14" x14ac:dyDescent="0.25">
      <c r="A413" s="8">
        <v>39036</v>
      </c>
      <c r="B413">
        <v>319</v>
      </c>
      <c r="C413">
        <v>0.36641963</v>
      </c>
      <c r="D413" s="11">
        <v>0.40911028869999999</v>
      </c>
      <c r="E413">
        <v>7.2295851832599997E-2</v>
      </c>
      <c r="F413" s="11">
        <f t="shared" si="54"/>
        <v>0.80063525926077994</v>
      </c>
      <c r="G413">
        <f t="shared" si="55"/>
        <v>1.8002259568776668E-2</v>
      </c>
      <c r="H413">
        <f t="shared" si="56"/>
        <v>9.0298111401376668E-2</v>
      </c>
      <c r="I413" s="11">
        <f t="shared" si="57"/>
        <v>1</v>
      </c>
      <c r="J413">
        <f t="shared" si="59"/>
        <v>0</v>
      </c>
      <c r="K413">
        <f t="shared" si="60"/>
        <v>7.2295851832599997E-2</v>
      </c>
      <c r="L413" s="11">
        <f t="shared" si="58"/>
        <v>0.99944975997866969</v>
      </c>
      <c r="M413" s="11">
        <f t="shared" si="61"/>
        <v>3.980197169221464E-5</v>
      </c>
      <c r="N413" s="11">
        <f t="shared" si="62"/>
        <v>7.2335653804292216E-2</v>
      </c>
    </row>
    <row r="414" spans="1:14" x14ac:dyDescent="0.25">
      <c r="A414" s="8">
        <v>39037</v>
      </c>
      <c r="B414">
        <v>320</v>
      </c>
      <c r="C414">
        <v>0.53360459000000005</v>
      </c>
      <c r="D414" s="11">
        <v>0.40859988381399998</v>
      </c>
      <c r="E414">
        <v>0.29784757279500002</v>
      </c>
      <c r="F414" s="11">
        <f t="shared" si="54"/>
        <v>0.79970662861119157</v>
      </c>
      <c r="G414">
        <f t="shared" si="55"/>
        <v>7.4598474466426645E-2</v>
      </c>
      <c r="H414">
        <f t="shared" si="56"/>
        <v>0.37244604726142666</v>
      </c>
      <c r="I414" s="11">
        <f t="shared" si="57"/>
        <v>1</v>
      </c>
      <c r="J414">
        <f t="shared" si="59"/>
        <v>0</v>
      </c>
      <c r="K414">
        <f t="shared" si="60"/>
        <v>0.29784757279500002</v>
      </c>
      <c r="L414" s="11">
        <f t="shared" si="58"/>
        <v>0.99939695451300004</v>
      </c>
      <c r="M414" s="11">
        <f t="shared" si="61"/>
        <v>1.7972401634489048E-4</v>
      </c>
      <c r="N414" s="11">
        <f t="shared" si="62"/>
        <v>0.29802729681134493</v>
      </c>
    </row>
    <row r="415" spans="1:14" x14ac:dyDescent="0.25">
      <c r="A415" s="8">
        <v>39038</v>
      </c>
      <c r="B415">
        <v>321</v>
      </c>
      <c r="C415">
        <v>0.86041151999999999</v>
      </c>
      <c r="D415" s="11">
        <v>0.407767624567</v>
      </c>
      <c r="E415">
        <v>0.35183886930699998</v>
      </c>
      <c r="F415" s="11">
        <f t="shared" si="54"/>
        <v>0.79819241613719982</v>
      </c>
      <c r="G415">
        <f t="shared" si="55"/>
        <v>8.8955683727845E-2</v>
      </c>
      <c r="H415">
        <f t="shared" si="56"/>
        <v>0.44079455303484499</v>
      </c>
      <c r="I415" s="11">
        <f t="shared" si="57"/>
        <v>1</v>
      </c>
      <c r="J415">
        <f t="shared" si="59"/>
        <v>0</v>
      </c>
      <c r="K415">
        <f t="shared" si="60"/>
        <v>0.35183886930699998</v>
      </c>
      <c r="L415" s="11">
        <f t="shared" si="58"/>
        <v>0.99930565710497099</v>
      </c>
      <c r="M415" s="11">
        <f t="shared" si="61"/>
        <v>2.4446656271928722E-4</v>
      </c>
      <c r="N415" s="11">
        <f t="shared" si="62"/>
        <v>0.35208333586971929</v>
      </c>
    </row>
    <row r="416" spans="1:14" x14ac:dyDescent="0.25">
      <c r="A416" s="8">
        <v>39039</v>
      </c>
      <c r="B416">
        <v>322</v>
      </c>
      <c r="C416">
        <v>0.82546187999999998</v>
      </c>
      <c r="D416" s="11">
        <v>0.40847224944400001</v>
      </c>
      <c r="E416">
        <v>0.172855372057</v>
      </c>
      <c r="F416" s="11">
        <f t="shared" si="54"/>
        <v>0.79947441063841362</v>
      </c>
      <c r="G416">
        <f t="shared" si="55"/>
        <v>4.3355890938857236E-2</v>
      </c>
      <c r="H416">
        <f t="shared" si="56"/>
        <v>0.21621126299585725</v>
      </c>
      <c r="I416" s="11">
        <f t="shared" si="57"/>
        <v>1</v>
      </c>
      <c r="J416">
        <f t="shared" si="59"/>
        <v>0</v>
      </c>
      <c r="K416">
        <f t="shared" si="60"/>
        <v>0.172855372057</v>
      </c>
      <c r="L416" s="11">
        <f t="shared" si="58"/>
        <v>0.99938337125909615</v>
      </c>
      <c r="M416" s="11">
        <f t="shared" si="61"/>
        <v>1.0665335595458656E-4</v>
      </c>
      <c r="N416" s="11">
        <f t="shared" si="62"/>
        <v>0.17296202541295458</v>
      </c>
    </row>
    <row r="417" spans="1:14" x14ac:dyDescent="0.25">
      <c r="A417" s="8">
        <v>39040</v>
      </c>
      <c r="B417">
        <v>323</v>
      </c>
      <c r="C417">
        <v>0.82546187999999998</v>
      </c>
      <c r="D417" s="11">
        <v>0.40604139350399998</v>
      </c>
      <c r="E417">
        <v>0.172855372057</v>
      </c>
      <c r="F417" s="11">
        <f t="shared" si="54"/>
        <v>0.79505171134117758</v>
      </c>
      <c r="G417">
        <f t="shared" si="55"/>
        <v>4.4558627046793142E-2</v>
      </c>
      <c r="H417">
        <f t="shared" si="56"/>
        <v>0.21741399910379314</v>
      </c>
      <c r="I417" s="11">
        <f t="shared" si="57"/>
        <v>1</v>
      </c>
      <c r="J417">
        <f t="shared" si="59"/>
        <v>0</v>
      </c>
      <c r="K417">
        <f t="shared" si="60"/>
        <v>0.172855372057</v>
      </c>
      <c r="L417" s="11">
        <f t="shared" si="58"/>
        <v>0.99909575832552822</v>
      </c>
      <c r="M417" s="11">
        <f t="shared" si="61"/>
        <v>1.5644449470210984E-4</v>
      </c>
      <c r="N417" s="11">
        <f t="shared" si="62"/>
        <v>0.17301181655170211</v>
      </c>
    </row>
    <row r="418" spans="1:14" x14ac:dyDescent="0.25">
      <c r="A418" s="8">
        <v>39041</v>
      </c>
      <c r="B418">
        <v>324</v>
      </c>
      <c r="C418">
        <v>0.64926817000000003</v>
      </c>
      <c r="D418" s="11">
        <v>0.407509486172</v>
      </c>
      <c r="E418">
        <v>0.12834714868700001</v>
      </c>
      <c r="F418" s="11">
        <f t="shared" si="54"/>
        <v>0.79772275914133683</v>
      </c>
      <c r="G418">
        <f t="shared" si="55"/>
        <v>3.2544774247669654E-2</v>
      </c>
      <c r="H418">
        <f t="shared" si="56"/>
        <v>0.16089192293466967</v>
      </c>
      <c r="I418" s="11">
        <f t="shared" si="57"/>
        <v>1</v>
      </c>
      <c r="J418">
        <f t="shared" si="59"/>
        <v>0</v>
      </c>
      <c r="K418">
        <f t="shared" si="60"/>
        <v>0.12834714868700001</v>
      </c>
      <c r="L418" s="11">
        <f t="shared" si="58"/>
        <v>0.99927603132485743</v>
      </c>
      <c r="M418" s="11">
        <f t="shared" si="61"/>
        <v>9.2986634603903193E-5</v>
      </c>
      <c r="N418" s="11">
        <f t="shared" si="62"/>
        <v>0.12844013532160392</v>
      </c>
    </row>
    <row r="419" spans="1:14" x14ac:dyDescent="0.25">
      <c r="A419" s="8">
        <v>39042</v>
      </c>
      <c r="B419">
        <v>325</v>
      </c>
      <c r="C419">
        <v>0.62165221000000004</v>
      </c>
      <c r="D419" s="11">
        <v>0.40817992453599999</v>
      </c>
      <c r="E419">
        <v>0.120417051244</v>
      </c>
      <c r="F419" s="11">
        <f t="shared" si="54"/>
        <v>0.79894255470079834</v>
      </c>
      <c r="G419">
        <f t="shared" si="55"/>
        <v>3.030348621578751E-2</v>
      </c>
      <c r="H419">
        <f t="shared" si="56"/>
        <v>0.1507205374597875</v>
      </c>
      <c r="I419" s="11">
        <f t="shared" si="57"/>
        <v>1</v>
      </c>
      <c r="J419">
        <f t="shared" si="59"/>
        <v>0</v>
      </c>
      <c r="K419">
        <f t="shared" si="60"/>
        <v>0.120417051244</v>
      </c>
      <c r="L419" s="11">
        <f t="shared" si="58"/>
        <v>0.99935169053101203</v>
      </c>
      <c r="M419" s="11">
        <f t="shared" si="61"/>
        <v>7.8118159291457249E-5</v>
      </c>
      <c r="N419" s="11">
        <f t="shared" si="62"/>
        <v>0.12049516940329145</v>
      </c>
    </row>
    <row r="420" spans="1:14" x14ac:dyDescent="0.25">
      <c r="A420" s="8">
        <v>39043</v>
      </c>
      <c r="B420">
        <v>326</v>
      </c>
      <c r="C420">
        <v>0.45226810000000001</v>
      </c>
      <c r="D420" s="11">
        <v>0.40849930660400002</v>
      </c>
      <c r="E420">
        <v>8.9599207934100006E-2</v>
      </c>
      <c r="F420" s="11">
        <f t="shared" si="54"/>
        <v>0.7995236384353176</v>
      </c>
      <c r="G420">
        <f t="shared" si="55"/>
        <v>2.2466531747402457E-2</v>
      </c>
      <c r="H420">
        <f t="shared" si="56"/>
        <v>0.11206573968150246</v>
      </c>
      <c r="I420" s="11">
        <f t="shared" si="57"/>
        <v>1</v>
      </c>
      <c r="J420">
        <f t="shared" si="59"/>
        <v>0</v>
      </c>
      <c r="K420">
        <f t="shared" si="60"/>
        <v>8.9599207934100006E-2</v>
      </c>
      <c r="L420" s="11">
        <f t="shared" si="58"/>
        <v>0.99938626341552672</v>
      </c>
      <c r="M420" s="11">
        <f t="shared" si="61"/>
        <v>5.5024082141224012E-5</v>
      </c>
      <c r="N420" s="11">
        <f t="shared" si="62"/>
        <v>8.9654232016241231E-2</v>
      </c>
    </row>
    <row r="421" spans="1:14" x14ac:dyDescent="0.25">
      <c r="A421" s="8">
        <v>39044</v>
      </c>
      <c r="B421">
        <v>327</v>
      </c>
      <c r="C421">
        <v>0.47419130999999998</v>
      </c>
      <c r="D421" s="11">
        <v>0.40857737443499997</v>
      </c>
      <c r="E421">
        <v>9.3736898132999999E-2</v>
      </c>
      <c r="F421" s="11">
        <f t="shared" si="54"/>
        <v>0.79966567504703889</v>
      </c>
      <c r="G421">
        <f t="shared" si="55"/>
        <v>2.3483211542816834E-2</v>
      </c>
      <c r="H421">
        <f t="shared" si="56"/>
        <v>0.11722010967581684</v>
      </c>
      <c r="I421" s="11">
        <f t="shared" si="57"/>
        <v>1</v>
      </c>
      <c r="J421">
        <f t="shared" si="59"/>
        <v>0</v>
      </c>
      <c r="K421">
        <f t="shared" si="60"/>
        <v>9.3736898132999999E-2</v>
      </c>
      <c r="L421" s="11">
        <f t="shared" si="58"/>
        <v>0.9993945699911897</v>
      </c>
      <c r="M421" s="11">
        <f t="shared" si="61"/>
        <v>5.6785510714766788E-5</v>
      </c>
      <c r="N421" s="11">
        <f t="shared" si="62"/>
        <v>9.3793683643714765E-2</v>
      </c>
    </row>
    <row r="422" spans="1:14" x14ac:dyDescent="0.25">
      <c r="A422" s="8">
        <v>39045</v>
      </c>
      <c r="B422">
        <v>328</v>
      </c>
      <c r="C422">
        <v>0.60691260999999996</v>
      </c>
      <c r="D422" s="11">
        <v>0.408587355687</v>
      </c>
      <c r="E422">
        <v>0.11851332020700001</v>
      </c>
      <c r="F422" s="11">
        <f t="shared" si="54"/>
        <v>0.79968383493692774</v>
      </c>
      <c r="G422">
        <f t="shared" si="55"/>
        <v>2.9686899716599335E-2</v>
      </c>
      <c r="H422">
        <f t="shared" si="56"/>
        <v>0.14820021992359933</v>
      </c>
      <c r="I422" s="11">
        <f t="shared" si="57"/>
        <v>1</v>
      </c>
      <c r="J422">
        <f t="shared" si="59"/>
        <v>0</v>
      </c>
      <c r="K422">
        <f t="shared" si="60"/>
        <v>0.11851332020700001</v>
      </c>
      <c r="L422" s="11">
        <f t="shared" si="58"/>
        <v>0.9993956279321744</v>
      </c>
      <c r="M422" s="11">
        <f t="shared" si="61"/>
        <v>7.1669455415363794E-5</v>
      </c>
      <c r="N422" s="11">
        <f t="shared" si="62"/>
        <v>0.11858498966241537</v>
      </c>
    </row>
    <row r="423" spans="1:14" x14ac:dyDescent="0.25">
      <c r="A423" s="8">
        <v>39046</v>
      </c>
      <c r="B423">
        <v>329</v>
      </c>
      <c r="C423">
        <v>0.50510544000000002</v>
      </c>
      <c r="D423" s="11">
        <v>0.40846169931499998</v>
      </c>
      <c r="E423">
        <v>9.9697154846299998E-2</v>
      </c>
      <c r="F423" s="11">
        <f t="shared" si="54"/>
        <v>0.79945521573371092</v>
      </c>
      <c r="G423">
        <f t="shared" si="55"/>
        <v>2.5009211294299345E-2</v>
      </c>
      <c r="H423">
        <f t="shared" si="56"/>
        <v>0.12470636614059935</v>
      </c>
      <c r="I423" s="11">
        <f t="shared" si="57"/>
        <v>1</v>
      </c>
      <c r="J423">
        <f t="shared" si="59"/>
        <v>0</v>
      </c>
      <c r="K423">
        <f t="shared" si="60"/>
        <v>9.9697154846299998E-2</v>
      </c>
      <c r="L423" s="11">
        <f t="shared" si="58"/>
        <v>0.99938224170530288</v>
      </c>
      <c r="M423" s="11">
        <f t="shared" si="61"/>
        <v>6.1626814840054327E-5</v>
      </c>
      <c r="N423" s="11">
        <f t="shared" si="62"/>
        <v>9.975878166114005E-2</v>
      </c>
    </row>
    <row r="424" spans="1:14" x14ac:dyDescent="0.25">
      <c r="A424" s="8">
        <v>39047</v>
      </c>
      <c r="B424">
        <v>330</v>
      </c>
      <c r="C424">
        <v>0.85246902999999996</v>
      </c>
      <c r="D424" s="11">
        <v>0.40679601442500002</v>
      </c>
      <c r="E424">
        <v>0.16741704025500001</v>
      </c>
      <c r="F424" s="11">
        <f t="shared" si="54"/>
        <v>0.79642466864484496</v>
      </c>
      <c r="G424">
        <f t="shared" si="55"/>
        <v>4.2793726495693657E-2</v>
      </c>
      <c r="H424">
        <f t="shared" si="56"/>
        <v>0.21021076675069367</v>
      </c>
      <c r="I424" s="11">
        <f t="shared" si="57"/>
        <v>1</v>
      </c>
      <c r="J424">
        <f t="shared" si="59"/>
        <v>0</v>
      </c>
      <c r="K424">
        <f t="shared" si="60"/>
        <v>0.16741704025500001</v>
      </c>
      <c r="L424" s="11">
        <f t="shared" si="58"/>
        <v>0.99919092513412333</v>
      </c>
      <c r="M424" s="11">
        <f t="shared" si="61"/>
        <v>1.3556259968194306E-4</v>
      </c>
      <c r="N424" s="11">
        <f t="shared" si="62"/>
        <v>0.16755260285468196</v>
      </c>
    </row>
    <row r="425" spans="1:14" x14ac:dyDescent="0.25">
      <c r="A425" s="8">
        <v>39048</v>
      </c>
      <c r="B425">
        <v>331</v>
      </c>
      <c r="C425">
        <v>0.62671557</v>
      </c>
      <c r="D425" s="11">
        <v>0.40839097171799998</v>
      </c>
      <c r="E425">
        <v>0.117998458084</v>
      </c>
      <c r="F425" s="11">
        <f t="shared" si="54"/>
        <v>0.7993265339437291</v>
      </c>
      <c r="G425">
        <f t="shared" si="55"/>
        <v>2.9623887819891684E-2</v>
      </c>
      <c r="H425">
        <f t="shared" si="56"/>
        <v>0.14762234590389167</v>
      </c>
      <c r="I425" s="11">
        <f t="shared" si="57"/>
        <v>1</v>
      </c>
      <c r="J425">
        <f t="shared" si="59"/>
        <v>0</v>
      </c>
      <c r="K425">
        <f t="shared" si="60"/>
        <v>0.117998458084</v>
      </c>
      <c r="L425" s="11">
        <f t="shared" si="58"/>
        <v>0.99937464250872154</v>
      </c>
      <c r="M425" s="11">
        <f t="shared" si="61"/>
        <v>7.3837394489927193E-5</v>
      </c>
      <c r="N425" s="11">
        <f t="shared" si="62"/>
        <v>0.11807229547848994</v>
      </c>
    </row>
    <row r="426" spans="1:14" x14ac:dyDescent="0.25">
      <c r="A426" s="8">
        <v>39049</v>
      </c>
      <c r="B426">
        <v>332</v>
      </c>
      <c r="C426">
        <v>0.36229488999999998</v>
      </c>
      <c r="D426" s="11">
        <v>0.40887453435499999</v>
      </c>
      <c r="E426">
        <v>7.1710016867100004E-2</v>
      </c>
      <c r="F426" s="11">
        <f t="shared" si="54"/>
        <v>0.80020632780548695</v>
      </c>
      <c r="G426">
        <f t="shared" si="55"/>
        <v>1.790439178642814E-2</v>
      </c>
      <c r="H426">
        <f t="shared" si="56"/>
        <v>8.9614408653528141E-2</v>
      </c>
      <c r="I426" s="11">
        <f t="shared" si="57"/>
        <v>1</v>
      </c>
      <c r="J426">
        <f t="shared" si="59"/>
        <v>0</v>
      </c>
      <c r="K426">
        <f t="shared" si="60"/>
        <v>7.1710016867100004E-2</v>
      </c>
      <c r="L426" s="11">
        <f t="shared" si="58"/>
        <v>0.99942567020804318</v>
      </c>
      <c r="M426" s="11">
        <f t="shared" si="61"/>
        <v>4.1208866548257835E-5</v>
      </c>
      <c r="N426" s="11">
        <f t="shared" si="62"/>
        <v>7.1751225733648269E-2</v>
      </c>
    </row>
    <row r="427" spans="1:14" x14ac:dyDescent="0.25">
      <c r="A427" s="8">
        <v>39050</v>
      </c>
      <c r="B427">
        <v>333</v>
      </c>
      <c r="C427">
        <v>0.54211251000000005</v>
      </c>
      <c r="D427" s="11">
        <v>0.40835408507400001</v>
      </c>
      <c r="E427">
        <v>0.106032950041</v>
      </c>
      <c r="F427" s="11">
        <f t="shared" si="54"/>
        <v>0.79925942238363556</v>
      </c>
      <c r="G427">
        <f t="shared" si="55"/>
        <v>2.6631047494089888E-2</v>
      </c>
      <c r="H427">
        <f t="shared" si="56"/>
        <v>0.13266399753508989</v>
      </c>
      <c r="I427" s="11">
        <f t="shared" si="57"/>
        <v>1</v>
      </c>
      <c r="J427">
        <f t="shared" si="59"/>
        <v>0</v>
      </c>
      <c r="K427">
        <f t="shared" si="60"/>
        <v>0.106032950041</v>
      </c>
      <c r="L427" s="11">
        <f t="shared" si="58"/>
        <v>0.9993706608414179</v>
      </c>
      <c r="M427" s="11">
        <f t="shared" si="61"/>
        <v>6.6772710242054341E-5</v>
      </c>
      <c r="N427" s="11">
        <f t="shared" si="62"/>
        <v>0.10609972275124205</v>
      </c>
    </row>
    <row r="428" spans="1:14" x14ac:dyDescent="0.25">
      <c r="A428" s="8">
        <v>39051</v>
      </c>
      <c r="B428">
        <v>334</v>
      </c>
      <c r="C428">
        <v>0.84320943999999998</v>
      </c>
      <c r="D428" s="11">
        <v>0.40705657593900002</v>
      </c>
      <c r="E428">
        <v>0.163768384722</v>
      </c>
      <c r="F428" s="11">
        <f t="shared" si="54"/>
        <v>0.79689873426341662</v>
      </c>
      <c r="G428">
        <f t="shared" si="55"/>
        <v>4.1738761519577561E-2</v>
      </c>
      <c r="H428">
        <f t="shared" si="56"/>
        <v>0.20550714624157757</v>
      </c>
      <c r="I428" s="11">
        <f t="shared" si="57"/>
        <v>1</v>
      </c>
      <c r="J428">
        <f t="shared" si="59"/>
        <v>0</v>
      </c>
      <c r="K428">
        <f t="shared" si="60"/>
        <v>0.163768384722</v>
      </c>
      <c r="L428" s="11">
        <f t="shared" si="58"/>
        <v>0.9992225548568463</v>
      </c>
      <c r="M428" s="11">
        <f t="shared" si="61"/>
        <v>1.2741999736235027E-4</v>
      </c>
      <c r="N428" s="11">
        <f t="shared" si="62"/>
        <v>0.16389580471936235</v>
      </c>
    </row>
    <row r="429" spans="1:14" x14ac:dyDescent="0.25">
      <c r="A429" s="8">
        <v>39052</v>
      </c>
      <c r="B429">
        <v>335</v>
      </c>
      <c r="C429">
        <v>0.72704539999999995</v>
      </c>
      <c r="D429" s="11">
        <v>0.40383106146499997</v>
      </c>
      <c r="E429">
        <v>0.13587461535699999</v>
      </c>
      <c r="F429" s="11">
        <f t="shared" si="54"/>
        <v>0.7910302332294209</v>
      </c>
      <c r="G429">
        <f t="shared" si="55"/>
        <v>3.5894565704872955E-2</v>
      </c>
      <c r="H429">
        <f t="shared" si="56"/>
        <v>0.17176918106187294</v>
      </c>
      <c r="I429" s="11">
        <f t="shared" si="57"/>
        <v>1</v>
      </c>
      <c r="J429">
        <f t="shared" si="59"/>
        <v>0</v>
      </c>
      <c r="K429">
        <f t="shared" si="60"/>
        <v>0.13587461535699999</v>
      </c>
      <c r="L429" s="11">
        <f t="shared" si="58"/>
        <v>0.99878651577431521</v>
      </c>
      <c r="M429" s="11">
        <f t="shared" si="61"/>
        <v>1.6508202684222366E-4</v>
      </c>
      <c r="N429" s="11">
        <f t="shared" si="62"/>
        <v>0.13603969738384222</v>
      </c>
    </row>
    <row r="430" spans="1:14" x14ac:dyDescent="0.25">
      <c r="A430" s="8">
        <v>39053</v>
      </c>
      <c r="B430">
        <v>336</v>
      </c>
      <c r="C430">
        <v>0.20239798000000001</v>
      </c>
      <c r="D430" s="11">
        <v>0.40929973221499999</v>
      </c>
      <c r="E430">
        <v>4.0219209428800001E-2</v>
      </c>
      <c r="F430" s="11">
        <f t="shared" si="54"/>
        <v>0.80097993279197099</v>
      </c>
      <c r="G430">
        <f t="shared" si="55"/>
        <v>9.9932962560904306E-3</v>
      </c>
      <c r="H430">
        <f t="shared" si="56"/>
        <v>5.0212505684890434E-2</v>
      </c>
      <c r="I430" s="11">
        <f t="shared" si="57"/>
        <v>1</v>
      </c>
      <c r="J430">
        <f t="shared" si="59"/>
        <v>0</v>
      </c>
      <c r="K430">
        <f t="shared" si="60"/>
        <v>4.0219209428800001E-2</v>
      </c>
      <c r="L430" s="11">
        <f t="shared" si="58"/>
        <v>0.99946874333030433</v>
      </c>
      <c r="M430" s="11">
        <f t="shared" si="61"/>
        <v>2.1378080506788374E-5</v>
      </c>
      <c r="N430" s="11">
        <f t="shared" si="62"/>
        <v>4.0240587509306792E-2</v>
      </c>
    </row>
    <row r="431" spans="1:14" x14ac:dyDescent="0.25">
      <c r="A431" s="8">
        <v>39054</v>
      </c>
      <c r="B431">
        <v>337</v>
      </c>
      <c r="C431">
        <v>0.60828961000000004</v>
      </c>
      <c r="D431" s="11">
        <v>0.40756601053699998</v>
      </c>
      <c r="E431">
        <v>0.12037782635200001</v>
      </c>
      <c r="F431" s="11">
        <f t="shared" si="54"/>
        <v>0.79782559957101773</v>
      </c>
      <c r="G431">
        <f t="shared" si="55"/>
        <v>3.0504554981371449E-2</v>
      </c>
      <c r="H431">
        <f t="shared" si="56"/>
        <v>0.15088238133337145</v>
      </c>
      <c r="I431" s="11">
        <f t="shared" si="57"/>
        <v>1</v>
      </c>
      <c r="J431">
        <f t="shared" si="59"/>
        <v>0</v>
      </c>
      <c r="K431">
        <f t="shared" si="60"/>
        <v>0.12037782635200001</v>
      </c>
      <c r="L431" s="11">
        <f t="shared" si="58"/>
        <v>0.99928257144085608</v>
      </c>
      <c r="M431" s="11">
        <f t="shared" si="61"/>
        <v>8.6424493912729764E-5</v>
      </c>
      <c r="N431" s="11">
        <f t="shared" si="62"/>
        <v>0.12046425084591274</v>
      </c>
    </row>
    <row r="432" spans="1:14" x14ac:dyDescent="0.25">
      <c r="A432" s="8">
        <v>39055</v>
      </c>
      <c r="B432">
        <v>338</v>
      </c>
      <c r="C432">
        <v>0.39627157000000002</v>
      </c>
      <c r="D432" s="11">
        <v>0.40831054993299998</v>
      </c>
      <c r="E432">
        <v>7.7389567773400003E-2</v>
      </c>
      <c r="F432" s="11">
        <f t="shared" si="54"/>
        <v>0.79918021454810018</v>
      </c>
      <c r="G432">
        <f t="shared" si="55"/>
        <v>1.9446623068937425E-2</v>
      </c>
      <c r="H432">
        <f t="shared" si="56"/>
        <v>9.6836190842337425E-2</v>
      </c>
      <c r="I432" s="11">
        <f t="shared" si="57"/>
        <v>1</v>
      </c>
      <c r="J432">
        <f t="shared" si="59"/>
        <v>0</v>
      </c>
      <c r="K432">
        <f t="shared" si="60"/>
        <v>7.7389567773400003E-2</v>
      </c>
      <c r="L432" s="11">
        <f t="shared" si="58"/>
        <v>0.99936594524005917</v>
      </c>
      <c r="M432" s="11">
        <f t="shared" si="61"/>
        <v>4.9100356131006284E-5</v>
      </c>
      <c r="N432" s="11">
        <f t="shared" si="62"/>
        <v>7.7438668129531013E-2</v>
      </c>
    </row>
    <row r="433" spans="1:14" x14ac:dyDescent="0.25">
      <c r="A433" s="8">
        <v>39056</v>
      </c>
      <c r="B433">
        <v>339</v>
      </c>
      <c r="C433">
        <v>0.33601900000000001</v>
      </c>
      <c r="D433" s="11">
        <v>0.40908968516999999</v>
      </c>
      <c r="E433">
        <v>6.6533088436199997E-2</v>
      </c>
      <c r="F433" s="11">
        <f t="shared" si="54"/>
        <v>0.80059777319829795</v>
      </c>
      <c r="G433">
        <f t="shared" si="55"/>
        <v>1.6571175232193439E-2</v>
      </c>
      <c r="H433">
        <f t="shared" si="56"/>
        <v>8.3104263668393435E-2</v>
      </c>
      <c r="I433" s="11">
        <f t="shared" si="57"/>
        <v>1</v>
      </c>
      <c r="J433">
        <f t="shared" si="59"/>
        <v>0</v>
      </c>
      <c r="K433">
        <f t="shared" si="60"/>
        <v>6.6533088436199997E-2</v>
      </c>
      <c r="L433" s="11">
        <f t="shared" si="58"/>
        <v>0.99944767527469447</v>
      </c>
      <c r="M433" s="11">
        <f t="shared" si="61"/>
        <v>3.6768177767935962E-5</v>
      </c>
      <c r="N433" s="11">
        <f t="shared" si="62"/>
        <v>6.6569856613967929E-2</v>
      </c>
    </row>
    <row r="434" spans="1:14" x14ac:dyDescent="0.25">
      <c r="A434" s="8">
        <v>39057</v>
      </c>
      <c r="B434">
        <v>340</v>
      </c>
      <c r="C434">
        <v>0.65549676999999995</v>
      </c>
      <c r="D434" s="11">
        <v>0.407816657247</v>
      </c>
      <c r="E434">
        <v>0.12941502828000001</v>
      </c>
      <c r="F434" s="11">
        <f t="shared" si="54"/>
        <v>0.79828162619519183</v>
      </c>
      <c r="G434">
        <f t="shared" si="55"/>
        <v>3.2701979093480604E-2</v>
      </c>
      <c r="H434">
        <f t="shared" si="56"/>
        <v>0.16211700737348061</v>
      </c>
      <c r="I434" s="11">
        <f t="shared" si="57"/>
        <v>1</v>
      </c>
      <c r="J434">
        <f t="shared" si="59"/>
        <v>0</v>
      </c>
      <c r="K434">
        <f t="shared" si="60"/>
        <v>0.12941502828000001</v>
      </c>
      <c r="L434" s="11">
        <f t="shared" si="58"/>
        <v>0.99931121442046766</v>
      </c>
      <c r="M434" s="11">
        <f t="shared" si="61"/>
        <v>8.9200645372244388E-5</v>
      </c>
      <c r="N434" s="11">
        <f t="shared" si="62"/>
        <v>0.12950422892537225</v>
      </c>
    </row>
    <row r="435" spans="1:14" x14ac:dyDescent="0.25">
      <c r="A435" s="8">
        <v>39058</v>
      </c>
      <c r="B435">
        <v>341</v>
      </c>
      <c r="C435">
        <v>0.30090093000000001</v>
      </c>
      <c r="D435" s="11">
        <v>0.409123545556</v>
      </c>
      <c r="E435">
        <v>5.7689137421099997E-2</v>
      </c>
      <c r="F435" s="11">
        <f t="shared" si="54"/>
        <v>0.80065937878458637</v>
      </c>
      <c r="G435">
        <f t="shared" si="55"/>
        <v>1.4362897376360342E-2</v>
      </c>
      <c r="H435">
        <f t="shared" si="56"/>
        <v>7.2052034797460335E-2</v>
      </c>
      <c r="I435" s="11">
        <f t="shared" si="57"/>
        <v>1</v>
      </c>
      <c r="J435">
        <f t="shared" si="59"/>
        <v>0</v>
      </c>
      <c r="K435">
        <f t="shared" si="60"/>
        <v>5.7689137421099997E-2</v>
      </c>
      <c r="L435" s="11">
        <f t="shared" si="58"/>
        <v>0.99945109924648978</v>
      </c>
      <c r="M435" s="11">
        <f t="shared" si="61"/>
        <v>3.1683001823367366E-5</v>
      </c>
      <c r="N435" s="11">
        <f t="shared" si="62"/>
        <v>5.7720820422923362E-2</v>
      </c>
    </row>
    <row r="436" spans="1:14" x14ac:dyDescent="0.25">
      <c r="A436" s="8">
        <v>39059</v>
      </c>
      <c r="B436">
        <v>342</v>
      </c>
      <c r="C436">
        <v>0.64373707999999996</v>
      </c>
      <c r="D436" s="11">
        <v>0.40829167654800003</v>
      </c>
      <c r="E436">
        <v>0.12647797192900001</v>
      </c>
      <c r="F436" s="11">
        <f t="shared" si="54"/>
        <v>0.79914587631143119</v>
      </c>
      <c r="G436">
        <f t="shared" si="55"/>
        <v>3.1788466875360299E-2</v>
      </c>
      <c r="H436">
        <f t="shared" si="56"/>
        <v>0.15826643880436031</v>
      </c>
      <c r="I436" s="11">
        <f t="shared" si="57"/>
        <v>1</v>
      </c>
      <c r="J436">
        <f t="shared" si="59"/>
        <v>0</v>
      </c>
      <c r="K436">
        <f t="shared" si="60"/>
        <v>0.12647797192900001</v>
      </c>
      <c r="L436" s="11">
        <f t="shared" si="58"/>
        <v>0.99936389545459003</v>
      </c>
      <c r="M436" s="11">
        <f t="shared" si="61"/>
        <v>8.0504422067085817E-5</v>
      </c>
      <c r="N436" s="11">
        <f t="shared" si="62"/>
        <v>0.1265584763510671</v>
      </c>
    </row>
    <row r="437" spans="1:14" x14ac:dyDescent="0.25">
      <c r="A437" s="8">
        <v>39060</v>
      </c>
      <c r="B437">
        <v>343</v>
      </c>
      <c r="C437">
        <v>0.67022210000000004</v>
      </c>
      <c r="D437" s="11">
        <v>0.40813948198599997</v>
      </c>
      <c r="E437">
        <v>0.12872227923099999</v>
      </c>
      <c r="F437" s="11">
        <f t="shared" si="54"/>
        <v>0.79886897352532837</v>
      </c>
      <c r="G437">
        <f t="shared" si="55"/>
        <v>3.2408373600541988E-2</v>
      </c>
      <c r="H437">
        <f t="shared" si="56"/>
        <v>0.16113065283154199</v>
      </c>
      <c r="I437" s="11">
        <f t="shared" si="57"/>
        <v>1</v>
      </c>
      <c r="J437">
        <f t="shared" si="59"/>
        <v>0</v>
      </c>
      <c r="K437">
        <f t="shared" si="60"/>
        <v>0.12872227923099999</v>
      </c>
      <c r="L437" s="11">
        <f t="shared" si="58"/>
        <v>0.99934724501416428</v>
      </c>
      <c r="M437" s="11">
        <f t="shared" si="61"/>
        <v>8.4078992537754503E-5</v>
      </c>
      <c r="N437" s="11">
        <f t="shared" si="62"/>
        <v>0.12880635822353775</v>
      </c>
    </row>
    <row r="438" spans="1:14" x14ac:dyDescent="0.25">
      <c r="A438" s="8">
        <v>39061</v>
      </c>
      <c r="B438">
        <v>344</v>
      </c>
      <c r="C438">
        <v>0.52249261999999996</v>
      </c>
      <c r="D438" s="11">
        <v>0.40857016916700001</v>
      </c>
      <c r="E438">
        <v>9.6580666585599995E-2</v>
      </c>
      <c r="F438" s="11">
        <f t="shared" si="54"/>
        <v>0.79965256578243982</v>
      </c>
      <c r="G438">
        <f t="shared" si="55"/>
        <v>2.4197619783178484E-2</v>
      </c>
      <c r="H438">
        <f t="shared" si="56"/>
        <v>0.12077828636877848</v>
      </c>
      <c r="I438" s="11">
        <f t="shared" si="57"/>
        <v>1</v>
      </c>
      <c r="J438">
        <f t="shared" si="59"/>
        <v>0</v>
      </c>
      <c r="K438">
        <f t="shared" si="60"/>
        <v>9.6580666585599995E-2</v>
      </c>
      <c r="L438" s="11">
        <f t="shared" si="58"/>
        <v>0.99939380570903813</v>
      </c>
      <c r="M438" s="11">
        <f t="shared" si="61"/>
        <v>5.8582160872960463E-5</v>
      </c>
      <c r="N438" s="11">
        <f t="shared" si="62"/>
        <v>9.663924874647295E-2</v>
      </c>
    </row>
    <row r="439" spans="1:14" x14ac:dyDescent="0.25">
      <c r="A439" s="8">
        <v>39062</v>
      </c>
      <c r="B439">
        <v>345</v>
      </c>
      <c r="C439">
        <v>0.52249261999999996</v>
      </c>
      <c r="D439" s="11">
        <v>0.39948565954600002</v>
      </c>
      <c r="E439">
        <v>9.6580666585599995E-2</v>
      </c>
      <c r="F439" s="11">
        <f t="shared" si="54"/>
        <v>0.7831242089779924</v>
      </c>
      <c r="G439">
        <f t="shared" si="55"/>
        <v>2.6746725772301357E-2</v>
      </c>
      <c r="H439">
        <f t="shared" si="56"/>
        <v>0.12332739235790136</v>
      </c>
      <c r="I439" s="11">
        <f t="shared" si="57"/>
        <v>1</v>
      </c>
      <c r="J439">
        <f t="shared" si="59"/>
        <v>0</v>
      </c>
      <c r="K439">
        <f t="shared" si="60"/>
        <v>9.6580666585599995E-2</v>
      </c>
      <c r="L439" s="11">
        <f t="shared" si="58"/>
        <v>0.99804586002084617</v>
      </c>
      <c r="M439" s="11">
        <f t="shared" si="61"/>
        <v>1.8910167292743229E-4</v>
      </c>
      <c r="N439" s="11">
        <f t="shared" si="62"/>
        <v>9.6769768258527428E-2</v>
      </c>
    </row>
    <row r="440" spans="1:14" x14ac:dyDescent="0.25">
      <c r="A440" s="8">
        <v>39063</v>
      </c>
      <c r="B440">
        <v>346</v>
      </c>
      <c r="C440">
        <v>0.52249261999999996</v>
      </c>
      <c r="D440" s="11">
        <v>0.39153117977899998</v>
      </c>
      <c r="E440">
        <v>9.6580666585599995E-2</v>
      </c>
      <c r="F440" s="11">
        <f t="shared" si="54"/>
        <v>0.76865182848991254</v>
      </c>
      <c r="G440">
        <f t="shared" si="55"/>
        <v>2.9068766624416084E-2</v>
      </c>
      <c r="H440">
        <f t="shared" si="56"/>
        <v>0.12564943321001609</v>
      </c>
      <c r="I440" s="11">
        <f t="shared" si="57"/>
        <v>1</v>
      </c>
      <c r="J440">
        <f t="shared" si="59"/>
        <v>0</v>
      </c>
      <c r="K440">
        <f t="shared" si="60"/>
        <v>9.6580666585599995E-2</v>
      </c>
      <c r="L440" s="11">
        <f t="shared" si="58"/>
        <v>0.99623300979313123</v>
      </c>
      <c r="M440" s="11">
        <f t="shared" si="61"/>
        <v>3.651941078286064E-4</v>
      </c>
      <c r="N440" s="11">
        <f t="shared" si="62"/>
        <v>9.6945860693428601E-2</v>
      </c>
    </row>
    <row r="441" spans="1:14" x14ac:dyDescent="0.25">
      <c r="A441" s="8">
        <v>39064</v>
      </c>
      <c r="B441">
        <v>347</v>
      </c>
      <c r="C441">
        <v>0.61782386</v>
      </c>
      <c r="D441" s="11">
        <v>0.38406025184699999</v>
      </c>
      <c r="E441">
        <v>0.11198408555599999</v>
      </c>
      <c r="F441" s="11">
        <f t="shared" si="54"/>
        <v>0.75505922221043176</v>
      </c>
      <c r="G441">
        <f t="shared" si="55"/>
        <v>3.6327573002605779E-2</v>
      </c>
      <c r="H441">
        <f t="shared" si="56"/>
        <v>0.14831165855860579</v>
      </c>
      <c r="I441" s="11">
        <f t="shared" si="57"/>
        <v>1</v>
      </c>
      <c r="J441">
        <f t="shared" si="59"/>
        <v>0</v>
      </c>
      <c r="K441">
        <f t="shared" si="60"/>
        <v>0.11198408555599999</v>
      </c>
      <c r="L441" s="11">
        <f t="shared" si="58"/>
        <v>0.99398937304026214</v>
      </c>
      <c r="M441" s="11">
        <f t="shared" si="61"/>
        <v>6.7716474839739328E-4</v>
      </c>
      <c r="N441" s="11">
        <f t="shared" si="62"/>
        <v>0.11266125030439739</v>
      </c>
    </row>
    <row r="442" spans="1:14" x14ac:dyDescent="0.25">
      <c r="A442" s="8">
        <v>39065</v>
      </c>
      <c r="B442">
        <v>348</v>
      </c>
      <c r="C442">
        <v>0.68602686999999996</v>
      </c>
      <c r="D442" s="11">
        <v>0.37747300896399999</v>
      </c>
      <c r="E442">
        <v>0.12678050420699999</v>
      </c>
      <c r="F442" s="11">
        <f t="shared" si="54"/>
        <v>0.74307439250910157</v>
      </c>
      <c r="G442">
        <f t="shared" si="55"/>
        <v>4.3835662202539032E-2</v>
      </c>
      <c r="H442">
        <f t="shared" si="56"/>
        <v>0.17061616640953903</v>
      </c>
      <c r="I442" s="11">
        <f t="shared" si="57"/>
        <v>1</v>
      </c>
      <c r="J442">
        <f t="shared" si="59"/>
        <v>0</v>
      </c>
      <c r="K442">
        <f t="shared" si="60"/>
        <v>0.12678050420699999</v>
      </c>
      <c r="L442" s="11">
        <f t="shared" si="58"/>
        <v>0.99157338074355883</v>
      </c>
      <c r="M442" s="11">
        <f t="shared" si="61"/>
        <v>1.0774099616216973E-3</v>
      </c>
      <c r="N442" s="11">
        <f t="shared" si="62"/>
        <v>0.12785791416862169</v>
      </c>
    </row>
    <row r="443" spans="1:14" x14ac:dyDescent="0.25">
      <c r="A443" s="8">
        <v>39066</v>
      </c>
      <c r="B443">
        <v>349</v>
      </c>
      <c r="C443">
        <v>0.63681891999999996</v>
      </c>
      <c r="D443" s="11">
        <v>0.37185022998900003</v>
      </c>
      <c r="E443">
        <v>0.113517967707</v>
      </c>
      <c r="F443" s="11">
        <f t="shared" si="54"/>
        <v>0.73284430844198667</v>
      </c>
      <c r="G443">
        <f t="shared" si="55"/>
        <v>4.1382556728179268E-2</v>
      </c>
      <c r="H443">
        <f t="shared" si="56"/>
        <v>0.15490052443517927</v>
      </c>
      <c r="I443" s="11">
        <f t="shared" si="57"/>
        <v>1</v>
      </c>
      <c r="J443">
        <f t="shared" si="59"/>
        <v>0</v>
      </c>
      <c r="K443">
        <f t="shared" si="60"/>
        <v>0.113517967707</v>
      </c>
      <c r="L443" s="11">
        <f t="shared" si="58"/>
        <v>0.989184131485497</v>
      </c>
      <c r="M443" s="11">
        <f t="shared" si="61"/>
        <v>1.2412202881870637E-3</v>
      </c>
      <c r="N443" s="11">
        <f t="shared" si="62"/>
        <v>0.11475918799518706</v>
      </c>
    </row>
    <row r="444" spans="1:14" x14ac:dyDescent="0.25">
      <c r="A444" s="8">
        <v>39067</v>
      </c>
      <c r="B444">
        <v>350</v>
      </c>
      <c r="C444">
        <v>0.69258938999999997</v>
      </c>
      <c r="D444" s="11">
        <v>0.36657991571300003</v>
      </c>
      <c r="E444">
        <v>0.121274517355</v>
      </c>
      <c r="F444" s="11">
        <f t="shared" si="54"/>
        <v>0.72325549864823224</v>
      </c>
      <c r="G444">
        <f t="shared" si="55"/>
        <v>4.6404148872443297E-2</v>
      </c>
      <c r="H444">
        <f t="shared" si="56"/>
        <v>0.16767866622744329</v>
      </c>
      <c r="I444" s="11">
        <f t="shared" si="57"/>
        <v>1</v>
      </c>
      <c r="J444">
        <f t="shared" si="59"/>
        <v>0</v>
      </c>
      <c r="K444">
        <f t="shared" si="60"/>
        <v>0.121274517355</v>
      </c>
      <c r="L444" s="11">
        <f t="shared" si="58"/>
        <v>0.98666906338083149</v>
      </c>
      <c r="M444" s="11">
        <f t="shared" si="61"/>
        <v>1.6385462607291131E-3</v>
      </c>
      <c r="N444" s="11">
        <f t="shared" si="62"/>
        <v>0.12291306361572911</v>
      </c>
    </row>
    <row r="445" spans="1:14" x14ac:dyDescent="0.25">
      <c r="A445" s="8">
        <v>39068</v>
      </c>
      <c r="B445">
        <v>351</v>
      </c>
      <c r="C445">
        <v>0.62363521</v>
      </c>
      <c r="D445" s="11">
        <v>0.36220890643100001</v>
      </c>
      <c r="E445">
        <v>0.108769975697</v>
      </c>
      <c r="F445" s="11">
        <f t="shared" si="54"/>
        <v>0.71530288436056144</v>
      </c>
      <c r="G445">
        <f t="shared" si="55"/>
        <v>4.3291449015741008E-2</v>
      </c>
      <c r="H445">
        <f t="shared" si="56"/>
        <v>0.15206142471274101</v>
      </c>
      <c r="I445" s="11">
        <f t="shared" si="57"/>
        <v>1</v>
      </c>
      <c r="J445">
        <f t="shared" si="59"/>
        <v>0</v>
      </c>
      <c r="K445">
        <f t="shared" si="60"/>
        <v>0.108769975697</v>
      </c>
      <c r="L445" s="11">
        <f t="shared" si="58"/>
        <v>0.98437929047640271</v>
      </c>
      <c r="M445" s="11">
        <f t="shared" si="61"/>
        <v>1.7260259451712975E-3</v>
      </c>
      <c r="N445" s="11">
        <f t="shared" si="62"/>
        <v>0.1104960016421713</v>
      </c>
    </row>
    <row r="446" spans="1:14" x14ac:dyDescent="0.25">
      <c r="A446" s="8">
        <v>39069</v>
      </c>
      <c r="B446">
        <v>352</v>
      </c>
      <c r="C446">
        <v>0.47925847999999999</v>
      </c>
      <c r="D446" s="11">
        <v>0.358917276989</v>
      </c>
      <c r="E446">
        <v>8.3617521958399998E-2</v>
      </c>
      <c r="F446" s="11">
        <f t="shared" si="54"/>
        <v>0.70931409375378662</v>
      </c>
      <c r="G446">
        <f t="shared" si="55"/>
        <v>3.4267520358868368E-2</v>
      </c>
      <c r="H446">
        <f t="shared" si="56"/>
        <v>0.11788504231726837</v>
      </c>
      <c r="I446" s="11">
        <f t="shared" si="57"/>
        <v>1</v>
      </c>
      <c r="J446">
        <f t="shared" si="59"/>
        <v>0</v>
      </c>
      <c r="K446">
        <f t="shared" si="60"/>
        <v>8.3617521958399998E-2</v>
      </c>
      <c r="L446" s="11">
        <f t="shared" si="58"/>
        <v>0.98253206162930062</v>
      </c>
      <c r="M446" s="11">
        <f t="shared" si="61"/>
        <v>1.4865934429232053E-3</v>
      </c>
      <c r="N446" s="11">
        <f t="shared" si="62"/>
        <v>8.5104115401323205E-2</v>
      </c>
    </row>
    <row r="447" spans="1:14" x14ac:dyDescent="0.25">
      <c r="A447" s="8">
        <v>39070</v>
      </c>
      <c r="B447">
        <v>353</v>
      </c>
      <c r="C447">
        <v>0.39004775000000003</v>
      </c>
      <c r="D447" s="11">
        <v>0.35686515866500002</v>
      </c>
      <c r="E447">
        <v>6.81581767452E-2</v>
      </c>
      <c r="F447" s="11">
        <f t="shared" si="54"/>
        <v>0.70558046967510102</v>
      </c>
      <c r="G447">
        <f t="shared" si="55"/>
        <v>2.8440552491997888E-2</v>
      </c>
      <c r="H447">
        <f t="shared" si="56"/>
        <v>9.6598729237197895E-2</v>
      </c>
      <c r="I447" s="11">
        <f t="shared" si="57"/>
        <v>1</v>
      </c>
      <c r="J447">
        <f t="shared" si="59"/>
        <v>0</v>
      </c>
      <c r="K447">
        <f t="shared" si="60"/>
        <v>6.81581767452E-2</v>
      </c>
      <c r="L447" s="11">
        <f t="shared" si="58"/>
        <v>0.98132669361294222</v>
      </c>
      <c r="M447" s="11">
        <f t="shared" si="61"/>
        <v>1.2969569924369639E-3</v>
      </c>
      <c r="N447" s="11">
        <f t="shared" si="62"/>
        <v>6.9455133737636968E-2</v>
      </c>
    </row>
    <row r="448" spans="1:14" x14ac:dyDescent="0.25">
      <c r="A448" s="8">
        <v>39071</v>
      </c>
      <c r="B448">
        <v>354</v>
      </c>
      <c r="C448">
        <v>0.52631275</v>
      </c>
      <c r="D448" s="11">
        <v>0.35481646372499998</v>
      </c>
      <c r="E448">
        <v>8.9309925453799996E-2</v>
      </c>
      <c r="F448" s="11">
        <f t="shared" si="54"/>
        <v>0.70185307410126496</v>
      </c>
      <c r="G448">
        <f t="shared" si="55"/>
        <v>3.7938823250710421E-2</v>
      </c>
      <c r="H448">
        <f t="shared" si="56"/>
        <v>0.12724874870451042</v>
      </c>
      <c r="I448" s="11">
        <f t="shared" si="57"/>
        <v>1</v>
      </c>
      <c r="J448">
        <f t="shared" si="59"/>
        <v>0</v>
      </c>
      <c r="K448">
        <f t="shared" si="60"/>
        <v>8.9309925453799996E-2</v>
      </c>
      <c r="L448" s="11">
        <f t="shared" si="58"/>
        <v>0.98008197358671345</v>
      </c>
      <c r="M448" s="11">
        <f t="shared" si="61"/>
        <v>1.8150292547953349E-3</v>
      </c>
      <c r="N448" s="11">
        <f t="shared" si="62"/>
        <v>9.1124954708595329E-2</v>
      </c>
    </row>
    <row r="449" spans="1:14" x14ac:dyDescent="0.25">
      <c r="A449" s="8">
        <v>39072</v>
      </c>
      <c r="B449">
        <v>355</v>
      </c>
      <c r="C449">
        <v>0.52631275</v>
      </c>
      <c r="D449" s="11">
        <v>0.35297000799400002</v>
      </c>
      <c r="E449">
        <v>8.9309925453799996E-2</v>
      </c>
      <c r="F449" s="11">
        <f t="shared" si="54"/>
        <v>0.69849363254428365</v>
      </c>
      <c r="G449">
        <f t="shared" si="55"/>
        <v>3.8550832744504486E-2</v>
      </c>
      <c r="H449">
        <f t="shared" si="56"/>
        <v>0.12786075819830447</v>
      </c>
      <c r="I449" s="11">
        <f t="shared" si="57"/>
        <v>1</v>
      </c>
      <c r="J449">
        <f t="shared" si="59"/>
        <v>0</v>
      </c>
      <c r="K449">
        <f t="shared" si="60"/>
        <v>8.9309925453799996E-2</v>
      </c>
      <c r="L449" s="11">
        <f t="shared" si="58"/>
        <v>0.9789245798493087</v>
      </c>
      <c r="M449" s="11">
        <f t="shared" si="61"/>
        <v>1.9227673319383806E-3</v>
      </c>
      <c r="N449" s="11">
        <f t="shared" si="62"/>
        <v>9.1232692785738381E-2</v>
      </c>
    </row>
    <row r="450" spans="1:14" x14ac:dyDescent="0.25">
      <c r="A450" s="8">
        <v>39073</v>
      </c>
      <c r="B450">
        <v>356</v>
      </c>
      <c r="C450">
        <v>0.52631275</v>
      </c>
      <c r="D450" s="11">
        <v>0.35139653551</v>
      </c>
      <c r="E450">
        <v>8.9309925453799996E-2</v>
      </c>
      <c r="F450" s="11">
        <f t="shared" si="54"/>
        <v>0.69563085670689395</v>
      </c>
      <c r="G450">
        <f t="shared" si="55"/>
        <v>3.9077026609528311E-2</v>
      </c>
      <c r="H450">
        <f t="shared" si="56"/>
        <v>0.12838695206332831</v>
      </c>
      <c r="I450" s="11">
        <f t="shared" si="57"/>
        <v>1</v>
      </c>
      <c r="J450">
        <f t="shared" si="59"/>
        <v>0</v>
      </c>
      <c r="K450">
        <f t="shared" si="60"/>
        <v>8.9309925453799996E-2</v>
      </c>
      <c r="L450" s="11">
        <f t="shared" si="58"/>
        <v>0.97791160270670052</v>
      </c>
      <c r="M450" s="11">
        <f t="shared" si="61"/>
        <v>2.0172714079660617E-3</v>
      </c>
      <c r="N450" s="11">
        <f t="shared" si="62"/>
        <v>9.1327196861766061E-2</v>
      </c>
    </row>
    <row r="451" spans="1:14" x14ac:dyDescent="0.25">
      <c r="A451" s="8">
        <v>39074</v>
      </c>
      <c r="B451">
        <v>357</v>
      </c>
      <c r="C451">
        <v>0.37959119000000002</v>
      </c>
      <c r="D451" s="11">
        <v>0.35045037206700003</v>
      </c>
      <c r="E451">
        <v>6.34582491581E-2</v>
      </c>
      <c r="F451" s="11">
        <f t="shared" ref="F451:F514" si="63">IF(D451&gt;WP,1.8194*D451 + 0.0563,kTumin)</f>
        <v>0.69390940693869985</v>
      </c>
      <c r="G451">
        <f t="shared" ref="G451:G514" si="64">E451*(F451^(-1)-1)</f>
        <v>2.7992087908314665E-2</v>
      </c>
      <c r="H451">
        <f t="shared" ref="H451:H514" si="65">E451+G451</f>
        <v>9.1450337066414672E-2</v>
      </c>
      <c r="I451" s="11">
        <f t="shared" ref="I451:I514" si="66">IF(D451&gt;=WP,IF(D451&lt;=FC,kTumin+(kTumax-kTumin)*(1-(ABS(D451-FC)/(FC-WP))^n)^(1/n),kTumax),kTumin)</f>
        <v>1</v>
      </c>
      <c r="J451">
        <f t="shared" si="59"/>
        <v>0</v>
      </c>
      <c r="K451">
        <f t="shared" si="60"/>
        <v>6.34582491581E-2</v>
      </c>
      <c r="L451" s="11">
        <f t="shared" ref="L451:L514" si="67">IF(D451&gt;=WP,IF(D451&lt;=POR,kTumin+(kTumax-kTumin)*(1-(ABS(D451-POR)/(POR-WP))^n)^(1/n),kTumax),kTumin)</f>
        <v>0.97729061532736861</v>
      </c>
      <c r="M451" s="11">
        <f t="shared" si="61"/>
        <v>1.4745847020133799E-3</v>
      </c>
      <c r="N451" s="11">
        <f t="shared" si="62"/>
        <v>6.4932833860113379E-2</v>
      </c>
    </row>
    <row r="452" spans="1:14" x14ac:dyDescent="0.25">
      <c r="A452" s="8">
        <v>39075</v>
      </c>
      <c r="B452">
        <v>358</v>
      </c>
      <c r="C452">
        <v>0.61584481999999996</v>
      </c>
      <c r="D452" s="11">
        <v>0.348969750237</v>
      </c>
      <c r="E452">
        <v>0.100610039232</v>
      </c>
      <c r="F452" s="11">
        <f t="shared" si="63"/>
        <v>0.69121556358119773</v>
      </c>
      <c r="G452">
        <f t="shared" si="64"/>
        <v>4.4945189169886594E-2</v>
      </c>
      <c r="H452">
        <f t="shared" si="65"/>
        <v>0.14555522840188659</v>
      </c>
      <c r="I452" s="11">
        <f t="shared" si="66"/>
        <v>0.99999193321498747</v>
      </c>
      <c r="J452">
        <f t="shared" ref="J452:J515" si="68">E452*(I452^(-1)-1)</f>
        <v>8.1160610364534741E-7</v>
      </c>
      <c r="K452">
        <f t="shared" ref="K452:K515" si="69">E452+J452</f>
        <v>0.10061085083810364</v>
      </c>
      <c r="L452" s="11">
        <f t="shared" si="67"/>
        <v>0.97630092226647192</v>
      </c>
      <c r="M452" s="11">
        <f t="shared" ref="M452:M515" si="70">E452*(L452^(-1)-1)</f>
        <v>2.4422440726545596E-3</v>
      </c>
      <c r="N452" s="11">
        <f t="shared" ref="N452:N515" si="71">E452+M452</f>
        <v>0.10305228330465456</v>
      </c>
    </row>
    <row r="453" spans="1:14" x14ac:dyDescent="0.25">
      <c r="A453" s="8">
        <v>39076</v>
      </c>
      <c r="B453">
        <v>359</v>
      </c>
      <c r="C453">
        <v>0.61584481999999996</v>
      </c>
      <c r="D453" s="11">
        <v>0.34743464263899998</v>
      </c>
      <c r="E453">
        <v>0.100610039232</v>
      </c>
      <c r="F453" s="11">
        <f t="shared" si="63"/>
        <v>0.6884225888173966</v>
      </c>
      <c r="G453">
        <f t="shared" si="64"/>
        <v>4.553571610242689E-2</v>
      </c>
      <c r="H453">
        <f t="shared" si="65"/>
        <v>0.14614575533442689</v>
      </c>
      <c r="I453" s="11">
        <f t="shared" si="66"/>
        <v>0.9999499826395355</v>
      </c>
      <c r="J453">
        <f t="shared" si="68"/>
        <v>5.0325003109869934E-6</v>
      </c>
      <c r="K453">
        <f t="shared" si="69"/>
        <v>0.10061507173231099</v>
      </c>
      <c r="L453" s="11">
        <f t="shared" si="67"/>
        <v>0.97525164277794774</v>
      </c>
      <c r="M453" s="11">
        <f t="shared" si="70"/>
        <v>2.553118684266754E-3</v>
      </c>
      <c r="N453" s="11">
        <f t="shared" si="71"/>
        <v>0.10316315791626675</v>
      </c>
    </row>
    <row r="454" spans="1:14" x14ac:dyDescent="0.25">
      <c r="A454" s="8">
        <v>39077</v>
      </c>
      <c r="B454">
        <v>360</v>
      </c>
      <c r="C454">
        <v>0.61584481999999996</v>
      </c>
      <c r="D454" s="11">
        <v>0.34597660588599999</v>
      </c>
      <c r="E454">
        <v>0.100610039232</v>
      </c>
      <c r="F454" s="11">
        <f t="shared" si="63"/>
        <v>0.68576983674898839</v>
      </c>
      <c r="G454">
        <f t="shared" si="64"/>
        <v>4.6101049300209945E-2</v>
      </c>
      <c r="H454">
        <f t="shared" si="65"/>
        <v>0.14671108853220993</v>
      </c>
      <c r="I454" s="11">
        <f t="shared" si="66"/>
        <v>0.99987696551140859</v>
      </c>
      <c r="J454">
        <f t="shared" si="68"/>
        <v>1.238002789446693E-5</v>
      </c>
      <c r="K454">
        <f t="shared" si="69"/>
        <v>0.10062241925989447</v>
      </c>
      <c r="L454" s="11">
        <f t="shared" si="67"/>
        <v>0.97423313204294137</v>
      </c>
      <c r="M454" s="11">
        <f t="shared" si="70"/>
        <v>2.6609704708042878E-3</v>
      </c>
      <c r="N454" s="11">
        <f t="shared" si="71"/>
        <v>0.10327100970280428</v>
      </c>
    </row>
    <row r="455" spans="1:14" x14ac:dyDescent="0.25">
      <c r="A455" s="8">
        <v>39078</v>
      </c>
      <c r="B455">
        <v>361</v>
      </c>
      <c r="C455">
        <v>0.61584481999999996</v>
      </c>
      <c r="D455" s="11">
        <v>0.34480598259599998</v>
      </c>
      <c r="E455">
        <v>0.100610039232</v>
      </c>
      <c r="F455" s="11">
        <f t="shared" si="63"/>
        <v>0.6836400047351624</v>
      </c>
      <c r="G455">
        <f t="shared" si="64"/>
        <v>4.6558117305263588E-2</v>
      </c>
      <c r="H455">
        <f t="shared" si="65"/>
        <v>0.14716815653726359</v>
      </c>
      <c r="I455" s="11">
        <f t="shared" si="66"/>
        <v>0.9997949464623973</v>
      </c>
      <c r="J455">
        <f t="shared" si="68"/>
        <v>2.0634675676110371E-5</v>
      </c>
      <c r="K455">
        <f t="shared" si="69"/>
        <v>0.1006306739076761</v>
      </c>
      <c r="L455" s="11">
        <f t="shared" si="67"/>
        <v>0.97339989570932106</v>
      </c>
      <c r="M455" s="11">
        <f t="shared" si="70"/>
        <v>2.7493710940972634E-3</v>
      </c>
      <c r="N455" s="11">
        <f t="shared" si="71"/>
        <v>0.10335941032609726</v>
      </c>
    </row>
    <row r="456" spans="1:14" x14ac:dyDescent="0.25">
      <c r="A456" s="8">
        <v>39079</v>
      </c>
      <c r="B456">
        <v>362</v>
      </c>
      <c r="C456">
        <v>0.61584481999999996</v>
      </c>
      <c r="D456" s="11">
        <v>0.34327595289200002</v>
      </c>
      <c r="E456">
        <v>0.100610039232</v>
      </c>
      <c r="F456" s="11">
        <f t="shared" si="63"/>
        <v>0.68085626869170479</v>
      </c>
      <c r="G456">
        <f t="shared" si="64"/>
        <v>4.7159826242436483E-2</v>
      </c>
      <c r="H456">
        <f t="shared" si="65"/>
        <v>0.14776986547443649</v>
      </c>
      <c r="I456" s="11">
        <f t="shared" si="66"/>
        <v>0.99965632048160824</v>
      </c>
      <c r="J456">
        <f t="shared" si="68"/>
        <v>3.4589497530484365E-5</v>
      </c>
      <c r="K456">
        <f t="shared" si="69"/>
        <v>0.10064462872953049</v>
      </c>
      <c r="L456" s="11">
        <f t="shared" si="67"/>
        <v>0.97228996003642632</v>
      </c>
      <c r="M456" s="11">
        <f t="shared" si="70"/>
        <v>2.8673629497840115E-3</v>
      </c>
      <c r="N456" s="11">
        <f t="shared" si="71"/>
        <v>0.10347740218178401</v>
      </c>
    </row>
    <row r="457" spans="1:14" x14ac:dyDescent="0.25">
      <c r="A457" s="8">
        <v>39080</v>
      </c>
      <c r="B457">
        <v>363</v>
      </c>
      <c r="C457">
        <v>0.66189220000000004</v>
      </c>
      <c r="D457" s="11">
        <v>0.34190040769800001</v>
      </c>
      <c r="E457">
        <v>0.105977151322</v>
      </c>
      <c r="F457" s="11">
        <f t="shared" si="63"/>
        <v>0.67835360176574122</v>
      </c>
      <c r="G457">
        <f t="shared" si="64"/>
        <v>5.0249853364263242E-2</v>
      </c>
      <c r="H457">
        <f t="shared" si="65"/>
        <v>0.15622700468626324</v>
      </c>
      <c r="I457" s="11">
        <f t="shared" si="66"/>
        <v>0.99950128329011634</v>
      </c>
      <c r="J457">
        <f t="shared" si="68"/>
        <v>5.2878947845033565E-5</v>
      </c>
      <c r="K457">
        <f t="shared" si="69"/>
        <v>0.10603003026984503</v>
      </c>
      <c r="L457" s="11">
        <f t="shared" si="67"/>
        <v>0.97127183365536995</v>
      </c>
      <c r="M457" s="11">
        <f t="shared" si="70"/>
        <v>3.134579966609759E-3</v>
      </c>
      <c r="N457" s="11">
        <f t="shared" si="71"/>
        <v>0.10911173128860976</v>
      </c>
    </row>
    <row r="458" spans="1:14" x14ac:dyDescent="0.25">
      <c r="A458" s="8">
        <v>39081</v>
      </c>
      <c r="B458">
        <v>364</v>
      </c>
      <c r="C458">
        <v>0.65399346999999997</v>
      </c>
      <c r="D458" s="11">
        <v>0.34025699089400002</v>
      </c>
      <c r="E458">
        <v>0.101739823858</v>
      </c>
      <c r="F458" s="11">
        <f t="shared" si="63"/>
        <v>0.67536356923254359</v>
      </c>
      <c r="G458">
        <f t="shared" si="64"/>
        <v>4.8904700799456885E-2</v>
      </c>
      <c r="H458">
        <f t="shared" si="65"/>
        <v>0.15064452465745687</v>
      </c>
      <c r="I458" s="11">
        <f t="shared" si="66"/>
        <v>0.99927828653678386</v>
      </c>
      <c r="J458">
        <f t="shared" si="68"/>
        <v>7.3480032152039868E-5</v>
      </c>
      <c r="K458">
        <f t="shared" si="69"/>
        <v>0.10181330389015204</v>
      </c>
      <c r="L458" s="11">
        <f t="shared" si="67"/>
        <v>0.97003019800183965</v>
      </c>
      <c r="M458" s="11">
        <f t="shared" si="70"/>
        <v>3.1433272723187769E-3</v>
      </c>
      <c r="N458" s="11">
        <f t="shared" si="71"/>
        <v>0.10488315113031878</v>
      </c>
    </row>
    <row r="459" spans="1:14" x14ac:dyDescent="0.25">
      <c r="A459" s="8">
        <v>39082</v>
      </c>
      <c r="B459">
        <v>365</v>
      </c>
      <c r="C459">
        <v>0.66368853999999999</v>
      </c>
      <c r="D459" s="11">
        <v>0.338640818708</v>
      </c>
      <c r="E459">
        <v>0.10301801024600001</v>
      </c>
      <c r="F459" s="11">
        <f t="shared" si="63"/>
        <v>0.6724231055573352</v>
      </c>
      <c r="G459">
        <f t="shared" si="64"/>
        <v>5.0186139633135889E-2</v>
      </c>
      <c r="H459">
        <f t="shared" si="65"/>
        <v>0.15320414987913589</v>
      </c>
      <c r="I459" s="11">
        <f t="shared" si="66"/>
        <v>0.99901885775016186</v>
      </c>
      <c r="J459">
        <f t="shared" si="68"/>
        <v>1.0117458901048918E-4</v>
      </c>
      <c r="K459">
        <f t="shared" si="69"/>
        <v>0.10311918483501049</v>
      </c>
      <c r="L459" s="11">
        <f t="shared" si="67"/>
        <v>0.96878224309171923</v>
      </c>
      <c r="M459" s="11">
        <f t="shared" si="70"/>
        <v>3.3196223650539588E-3</v>
      </c>
      <c r="N459" s="11">
        <f t="shared" si="71"/>
        <v>0.10633763261105396</v>
      </c>
    </row>
    <row r="460" spans="1:14" x14ac:dyDescent="0.25">
      <c r="A460" s="8">
        <v>39083</v>
      </c>
      <c r="B460">
        <v>1</v>
      </c>
      <c r="C460">
        <v>0.61136144000000003</v>
      </c>
      <c r="D460" s="11">
        <v>0.337248811313</v>
      </c>
      <c r="E460">
        <v>9.46553230474E-2</v>
      </c>
      <c r="F460" s="11">
        <f t="shared" si="63"/>
        <v>0.66989048730287215</v>
      </c>
      <c r="G460">
        <f t="shared" si="64"/>
        <v>4.6644374203867675E-2</v>
      </c>
      <c r="H460">
        <f t="shared" si="65"/>
        <v>0.14129969725126768</v>
      </c>
      <c r="I460" s="11">
        <f t="shared" si="66"/>
        <v>0.99876348990740027</v>
      </c>
      <c r="J460">
        <f t="shared" si="68"/>
        <v>1.1718716537910687E-4</v>
      </c>
      <c r="K460">
        <f t="shared" si="69"/>
        <v>9.4772510212779104E-2</v>
      </c>
      <c r="L460" s="11">
        <f t="shared" si="67"/>
        <v>0.96768591278747584</v>
      </c>
      <c r="M460" s="11">
        <f t="shared" si="70"/>
        <v>3.1608400242931697E-3</v>
      </c>
      <c r="N460" s="11">
        <f t="shared" si="71"/>
        <v>9.7816163071693163E-2</v>
      </c>
    </row>
    <row r="461" spans="1:14" x14ac:dyDescent="0.25">
      <c r="A461" s="8">
        <v>39084</v>
      </c>
      <c r="B461">
        <v>2</v>
      </c>
      <c r="C461">
        <v>0.39932715000000002</v>
      </c>
      <c r="D461" s="11">
        <v>0.33636057010800002</v>
      </c>
      <c r="E461">
        <v>6.09721062644E-2</v>
      </c>
      <c r="F461" s="11">
        <f t="shared" si="63"/>
        <v>0.66827442125449521</v>
      </c>
      <c r="G461">
        <f t="shared" si="64"/>
        <v>3.0266020357208837E-2</v>
      </c>
      <c r="H461">
        <f t="shared" si="65"/>
        <v>9.1238126621608837E-2</v>
      </c>
      <c r="I461" s="11">
        <f t="shared" si="66"/>
        <v>0.9985850875646709</v>
      </c>
      <c r="J461">
        <f t="shared" si="68"/>
        <v>8.6392429083931806E-5</v>
      </c>
      <c r="K461">
        <f t="shared" si="69"/>
        <v>6.1058498693483933E-2</v>
      </c>
      <c r="L461" s="11">
        <f t="shared" si="67"/>
        <v>0.96697592483595995</v>
      </c>
      <c r="M461" s="11">
        <f t="shared" si="70"/>
        <v>2.0823139113075348E-3</v>
      </c>
      <c r="N461" s="11">
        <f t="shared" si="71"/>
        <v>6.3054420175707532E-2</v>
      </c>
    </row>
    <row r="462" spans="1:14" x14ac:dyDescent="0.25">
      <c r="A462" s="8">
        <v>39085</v>
      </c>
      <c r="B462">
        <v>3</v>
      </c>
      <c r="C462">
        <v>0.60462148999999998</v>
      </c>
      <c r="D462" s="11">
        <v>0.33484455991399997</v>
      </c>
      <c r="E462">
        <v>9.3033091383099994E-2</v>
      </c>
      <c r="F462" s="11">
        <f t="shared" si="63"/>
        <v>0.66551619230753156</v>
      </c>
      <c r="G462">
        <f t="shared" si="64"/>
        <v>4.6757784418926911E-2</v>
      </c>
      <c r="H462">
        <f t="shared" si="65"/>
        <v>0.1397908758020269</v>
      </c>
      <c r="I462" s="11">
        <f t="shared" si="66"/>
        <v>0.99825276928725448</v>
      </c>
      <c r="J462">
        <f t="shared" si="68"/>
        <v>1.6283478450280353E-4</v>
      </c>
      <c r="K462">
        <f t="shared" si="69"/>
        <v>9.3195926167602791E-2</v>
      </c>
      <c r="L462" s="11">
        <f t="shared" si="67"/>
        <v>0.96574533818291486</v>
      </c>
      <c r="M462" s="11">
        <f t="shared" si="70"/>
        <v>3.299852411529307E-3</v>
      </c>
      <c r="N462" s="11">
        <f t="shared" si="71"/>
        <v>9.6332943794629297E-2</v>
      </c>
    </row>
    <row r="463" spans="1:14" x14ac:dyDescent="0.25">
      <c r="A463" s="8">
        <v>39086</v>
      </c>
      <c r="B463">
        <v>4</v>
      </c>
      <c r="C463">
        <v>0.64653466999999998</v>
      </c>
      <c r="D463" s="11">
        <v>0.33287209671599999</v>
      </c>
      <c r="E463">
        <v>9.9774090939699994E-2</v>
      </c>
      <c r="F463" s="11">
        <f t="shared" si="63"/>
        <v>0.66192749276509033</v>
      </c>
      <c r="G463">
        <f t="shared" si="64"/>
        <v>5.0958567894140813E-2</v>
      </c>
      <c r="H463">
        <f t="shared" si="65"/>
        <v>0.15073265883384079</v>
      </c>
      <c r="I463" s="11">
        <f t="shared" si="66"/>
        <v>0.99776780298558176</v>
      </c>
      <c r="J463">
        <f t="shared" si="68"/>
        <v>2.2321368483274793E-4</v>
      </c>
      <c r="K463">
        <f t="shared" si="69"/>
        <v>9.999730462453274E-2</v>
      </c>
      <c r="L463" s="11">
        <f t="shared" si="67"/>
        <v>0.96410858560944557</v>
      </c>
      <c r="M463" s="11">
        <f t="shared" si="70"/>
        <v>3.7143463887876799E-3</v>
      </c>
      <c r="N463" s="11">
        <f t="shared" si="71"/>
        <v>0.10348843732848767</v>
      </c>
    </row>
    <row r="464" spans="1:14" x14ac:dyDescent="0.25">
      <c r="A464" s="8">
        <v>39087</v>
      </c>
      <c r="B464">
        <v>5</v>
      </c>
      <c r="C464">
        <v>0.68579287</v>
      </c>
      <c r="D464" s="11">
        <v>0.33128280088599998</v>
      </c>
      <c r="E464">
        <v>0.105671895058</v>
      </c>
      <c r="F464" s="11">
        <f t="shared" si="63"/>
        <v>0.6590359279319884</v>
      </c>
      <c r="G464">
        <f t="shared" si="64"/>
        <v>5.4671252529706622E-2</v>
      </c>
      <c r="H464">
        <f t="shared" si="65"/>
        <v>0.16034314758770662</v>
      </c>
      <c r="I464" s="11">
        <f t="shared" si="66"/>
        <v>0.99733372348069615</v>
      </c>
      <c r="J464">
        <f t="shared" si="68"/>
        <v>2.8250372559366179E-4</v>
      </c>
      <c r="K464">
        <f t="shared" si="69"/>
        <v>0.10595439878359365</v>
      </c>
      <c r="L464" s="11">
        <f t="shared" si="67"/>
        <v>0.9627603217588826</v>
      </c>
      <c r="M464" s="11">
        <f t="shared" si="70"/>
        <v>4.0874008641109925E-3</v>
      </c>
      <c r="N464" s="11">
        <f t="shared" si="71"/>
        <v>0.10975929592211099</v>
      </c>
    </row>
    <row r="465" spans="1:14" x14ac:dyDescent="0.25">
      <c r="A465" s="8">
        <v>39088</v>
      </c>
      <c r="B465">
        <v>6</v>
      </c>
      <c r="C465">
        <v>0.24022219</v>
      </c>
      <c r="D465" s="11">
        <v>0.33057757364700002</v>
      </c>
      <c r="E465">
        <v>3.8404710042200002E-2</v>
      </c>
      <c r="F465" s="11">
        <f t="shared" si="63"/>
        <v>0.65775283749335178</v>
      </c>
      <c r="G465">
        <f t="shared" si="64"/>
        <v>1.9983042701760111E-2</v>
      </c>
      <c r="H465">
        <f t="shared" si="65"/>
        <v>5.8387752743960117E-2</v>
      </c>
      <c r="I465" s="11">
        <f t="shared" si="66"/>
        <v>0.99712870798000808</v>
      </c>
      <c r="J465">
        <f t="shared" si="68"/>
        <v>1.1058866983948509E-4</v>
      </c>
      <c r="K465">
        <f t="shared" si="69"/>
        <v>3.8515298712039486E-2</v>
      </c>
      <c r="L465" s="11">
        <f t="shared" si="67"/>
        <v>0.96215359313476445</v>
      </c>
      <c r="M465" s="11">
        <f t="shared" si="70"/>
        <v>1.5106530726169808E-3</v>
      </c>
      <c r="N465" s="11">
        <f t="shared" si="71"/>
        <v>3.9915363114816985E-2</v>
      </c>
    </row>
    <row r="466" spans="1:14" x14ac:dyDescent="0.25">
      <c r="A466" s="8">
        <v>39089</v>
      </c>
      <c r="B466">
        <v>7</v>
      </c>
      <c r="C466">
        <v>0.23097880000000001</v>
      </c>
      <c r="D466" s="11">
        <v>0.32989898231100001</v>
      </c>
      <c r="E466">
        <v>3.7024337781199998E-2</v>
      </c>
      <c r="F466" s="11">
        <f t="shared" si="63"/>
        <v>0.65651820841663344</v>
      </c>
      <c r="G466">
        <f t="shared" si="64"/>
        <v>1.9370652192488531E-2</v>
      </c>
      <c r="H466">
        <f t="shared" si="65"/>
        <v>5.6394989973688525E-2</v>
      </c>
      <c r="I466" s="11">
        <f t="shared" si="66"/>
        <v>0.99692423394313467</v>
      </c>
      <c r="J466">
        <f t="shared" si="68"/>
        <v>1.1422954478185937E-4</v>
      </c>
      <c r="K466">
        <f t="shared" si="69"/>
        <v>3.7138567325981857E-2</v>
      </c>
      <c r="L466" s="11">
        <f t="shared" si="67"/>
        <v>0.96156485937084513</v>
      </c>
      <c r="M466" s="11">
        <f t="shared" si="70"/>
        <v>1.4799164252454614E-3</v>
      </c>
      <c r="N466" s="11">
        <f t="shared" si="71"/>
        <v>3.850425420644546E-2</v>
      </c>
    </row>
    <row r="467" spans="1:14" x14ac:dyDescent="0.25">
      <c r="A467" s="8">
        <v>39090</v>
      </c>
      <c r="B467">
        <v>8</v>
      </c>
      <c r="C467">
        <v>0.65080932000000002</v>
      </c>
      <c r="D467" s="11">
        <v>0.328187742033</v>
      </c>
      <c r="E467">
        <v>0.10288240437600001</v>
      </c>
      <c r="F467" s="11">
        <f t="shared" si="63"/>
        <v>0.65340477785484019</v>
      </c>
      <c r="G467">
        <f t="shared" si="64"/>
        <v>5.457344514161136E-2</v>
      </c>
      <c r="H467">
        <f t="shared" si="65"/>
        <v>0.15745584951761138</v>
      </c>
      <c r="I467" s="11">
        <f t="shared" si="66"/>
        <v>0.99637720535227514</v>
      </c>
      <c r="J467">
        <f t="shared" si="68"/>
        <v>3.7407702817393487E-4</v>
      </c>
      <c r="K467">
        <f t="shared" si="69"/>
        <v>0.10325648140417394</v>
      </c>
      <c r="L467" s="11">
        <f t="shared" si="67"/>
        <v>0.96005872402124259</v>
      </c>
      <c r="M467" s="11">
        <f t="shared" si="70"/>
        <v>4.2802116201060749E-3</v>
      </c>
      <c r="N467" s="11">
        <f t="shared" si="71"/>
        <v>0.10716261599610608</v>
      </c>
    </row>
    <row r="468" spans="1:14" x14ac:dyDescent="0.25">
      <c r="A468" s="8">
        <v>39091</v>
      </c>
      <c r="B468">
        <v>9</v>
      </c>
      <c r="C468">
        <v>0.34045570000000003</v>
      </c>
      <c r="D468" s="11">
        <v>0.327307281793</v>
      </c>
      <c r="E468">
        <v>5.3918432210100002E-2</v>
      </c>
      <c r="F468" s="11">
        <f t="shared" si="63"/>
        <v>0.65180286849418423</v>
      </c>
      <c r="G468">
        <f t="shared" si="64"/>
        <v>2.8803560613687471E-2</v>
      </c>
      <c r="H468">
        <f t="shared" si="65"/>
        <v>8.2721992823787477E-2</v>
      </c>
      <c r="I468" s="11">
        <f t="shared" si="66"/>
        <v>0.99607821315314826</v>
      </c>
      <c r="J468">
        <f t="shared" si="68"/>
        <v>2.1228915104473889E-4</v>
      </c>
      <c r="K468">
        <f t="shared" si="69"/>
        <v>5.4130721361144739E-2</v>
      </c>
      <c r="L468" s="11">
        <f t="shared" si="67"/>
        <v>0.95927176251535351</v>
      </c>
      <c r="M468" s="11">
        <f t="shared" si="70"/>
        <v>2.2892393977015663E-3</v>
      </c>
      <c r="N468" s="11">
        <f t="shared" si="71"/>
        <v>5.6207671607801567E-2</v>
      </c>
    </row>
    <row r="469" spans="1:14" x14ac:dyDescent="0.25">
      <c r="A469" s="8">
        <v>39092</v>
      </c>
      <c r="B469">
        <v>10</v>
      </c>
      <c r="C469">
        <v>0.55797132000000005</v>
      </c>
      <c r="D469" s="11">
        <v>0.326039635419</v>
      </c>
      <c r="E469">
        <v>8.6412818407599998E-2</v>
      </c>
      <c r="F469" s="11">
        <f t="shared" si="63"/>
        <v>0.64949651268132857</v>
      </c>
      <c r="G469">
        <f t="shared" si="64"/>
        <v>4.6633035912479942E-2</v>
      </c>
      <c r="H469">
        <f t="shared" si="65"/>
        <v>0.13304585432007993</v>
      </c>
      <c r="I469" s="11">
        <f t="shared" si="66"/>
        <v>0.99562678124980253</v>
      </c>
      <c r="J469">
        <f t="shared" si="68"/>
        <v>3.7956206565994141E-4</v>
      </c>
      <c r="K469">
        <f t="shared" si="69"/>
        <v>8.6792380473259934E-2</v>
      </c>
      <c r="L469" s="11">
        <f t="shared" si="67"/>
        <v>0.95812431996137926</v>
      </c>
      <c r="M469" s="11">
        <f t="shared" si="70"/>
        <v>3.7767494880183859E-3</v>
      </c>
      <c r="N469" s="11">
        <f t="shared" si="71"/>
        <v>9.0189567895618383E-2</v>
      </c>
    </row>
    <row r="470" spans="1:14" x14ac:dyDescent="0.25">
      <c r="A470" s="8">
        <v>39093</v>
      </c>
      <c r="B470">
        <v>11</v>
      </c>
      <c r="C470">
        <v>0.46132326000000001</v>
      </c>
      <c r="D470" s="11">
        <v>0.325076420428</v>
      </c>
      <c r="E470">
        <v>7.0364190494299997E-2</v>
      </c>
      <c r="F470" s="11">
        <f t="shared" si="63"/>
        <v>0.64774403932670321</v>
      </c>
      <c r="G470">
        <f t="shared" si="64"/>
        <v>3.826543204524506E-2</v>
      </c>
      <c r="H470">
        <f t="shared" si="65"/>
        <v>0.10862962253954506</v>
      </c>
      <c r="I470" s="11">
        <f t="shared" si="66"/>
        <v>0.9952672062534671</v>
      </c>
      <c r="J470">
        <f t="shared" si="68"/>
        <v>3.3460280682298264E-4</v>
      </c>
      <c r="K470">
        <f t="shared" si="69"/>
        <v>7.0698793301122984E-2</v>
      </c>
      <c r="L470" s="11">
        <f t="shared" si="67"/>
        <v>0.95724103367612146</v>
      </c>
      <c r="M470" s="11">
        <f t="shared" si="70"/>
        <v>3.1430955693555573E-3</v>
      </c>
      <c r="N470" s="11">
        <f t="shared" si="71"/>
        <v>7.3507286063655558E-2</v>
      </c>
    </row>
    <row r="471" spans="1:14" x14ac:dyDescent="0.25">
      <c r="A471" s="8">
        <v>39094</v>
      </c>
      <c r="B471">
        <v>12</v>
      </c>
      <c r="C471">
        <v>0.68186899000000001</v>
      </c>
      <c r="D471" s="11">
        <v>0.323613635352</v>
      </c>
      <c r="E471">
        <v>0.101873111881</v>
      </c>
      <c r="F471" s="11">
        <f t="shared" si="63"/>
        <v>0.64508264815942873</v>
      </c>
      <c r="G471">
        <f t="shared" si="64"/>
        <v>5.6049461562368459E-2</v>
      </c>
      <c r="H471">
        <f t="shared" si="65"/>
        <v>0.15792257344336846</v>
      </c>
      <c r="I471" s="11">
        <f t="shared" si="66"/>
        <v>0.99469375511007296</v>
      </c>
      <c r="J471">
        <f t="shared" si="68"/>
        <v>5.4344734403174544E-4</v>
      </c>
      <c r="K471">
        <f t="shared" si="69"/>
        <v>0.10241655922503175</v>
      </c>
      <c r="L471" s="11">
        <f t="shared" si="67"/>
        <v>0.95588072223511866</v>
      </c>
      <c r="M471" s="11">
        <f t="shared" si="70"/>
        <v>4.7020177468807059E-3</v>
      </c>
      <c r="N471" s="11">
        <f t="shared" si="71"/>
        <v>0.10657512962788071</v>
      </c>
    </row>
    <row r="472" spans="1:14" x14ac:dyDescent="0.25">
      <c r="A472" s="8">
        <v>39095</v>
      </c>
      <c r="B472">
        <v>13</v>
      </c>
      <c r="C472">
        <v>0.68186899000000001</v>
      </c>
      <c r="D472" s="11">
        <v>0.32132945679899999</v>
      </c>
      <c r="E472">
        <v>0.101873111881</v>
      </c>
      <c r="F472" s="11">
        <f t="shared" si="63"/>
        <v>0.64092681370010052</v>
      </c>
      <c r="G472">
        <f t="shared" si="64"/>
        <v>5.7073447544220106E-2</v>
      </c>
      <c r="H472">
        <f t="shared" si="65"/>
        <v>0.1589465594252201</v>
      </c>
      <c r="I472" s="11">
        <f t="shared" si="66"/>
        <v>0.99373212264654875</v>
      </c>
      <c r="J472">
        <f t="shared" si="68"/>
        <v>6.4255563077095972E-4</v>
      </c>
      <c r="K472">
        <f t="shared" si="69"/>
        <v>0.10251566751177096</v>
      </c>
      <c r="L472" s="11">
        <f t="shared" si="67"/>
        <v>0.9537107303867749</v>
      </c>
      <c r="M472" s="11">
        <f t="shared" si="70"/>
        <v>4.944509684068934E-3</v>
      </c>
      <c r="N472" s="11">
        <f t="shared" si="71"/>
        <v>0.10681762156506894</v>
      </c>
    </row>
    <row r="473" spans="1:14" x14ac:dyDescent="0.25">
      <c r="A473" s="8">
        <v>39096</v>
      </c>
      <c r="B473">
        <v>14</v>
      </c>
      <c r="C473">
        <v>0.68186899000000001</v>
      </c>
      <c r="D473" s="11">
        <v>0.319506140617</v>
      </c>
      <c r="E473">
        <v>0.101873111881</v>
      </c>
      <c r="F473" s="11">
        <f t="shared" si="63"/>
        <v>0.63760947223856979</v>
      </c>
      <c r="G473">
        <f t="shared" si="64"/>
        <v>5.7900411437804881E-2</v>
      </c>
      <c r="H473">
        <f t="shared" si="65"/>
        <v>0.15977352331880487</v>
      </c>
      <c r="I473" s="11">
        <f t="shared" si="66"/>
        <v>0.99290646320649789</v>
      </c>
      <c r="J473">
        <f t="shared" si="68"/>
        <v>7.2780336736124457E-4</v>
      </c>
      <c r="K473">
        <f t="shared" si="69"/>
        <v>0.10260091524836124</v>
      </c>
      <c r="L473" s="11">
        <f t="shared" si="67"/>
        <v>0.95193822469959877</v>
      </c>
      <c r="M473" s="11">
        <f t="shared" si="70"/>
        <v>5.1434037265625544E-3</v>
      </c>
      <c r="N473" s="11">
        <f t="shared" si="71"/>
        <v>0.10701651560756255</v>
      </c>
    </row>
    <row r="474" spans="1:14" x14ac:dyDescent="0.25">
      <c r="A474" s="8">
        <v>39097</v>
      </c>
      <c r="B474">
        <v>15</v>
      </c>
      <c r="C474">
        <v>0.37993945000000001</v>
      </c>
      <c r="D474" s="11">
        <v>0.318769759386</v>
      </c>
      <c r="E474">
        <v>5.6974799075300002E-2</v>
      </c>
      <c r="F474" s="11">
        <f t="shared" si="63"/>
        <v>0.63626970022688834</v>
      </c>
      <c r="G474">
        <f t="shared" si="64"/>
        <v>3.2570246138990851E-2</v>
      </c>
      <c r="H474">
        <f t="shared" si="65"/>
        <v>8.9545045214290853E-2</v>
      </c>
      <c r="I474" s="11">
        <f t="shared" si="66"/>
        <v>0.99255836143339571</v>
      </c>
      <c r="J474">
        <f t="shared" si="68"/>
        <v>4.2716466718490189E-4</v>
      </c>
      <c r="K474">
        <f t="shared" si="69"/>
        <v>5.7401963742484907E-2</v>
      </c>
      <c r="L474" s="11">
        <f t="shared" si="67"/>
        <v>0.95121215919752466</v>
      </c>
      <c r="M474" s="11">
        <f t="shared" si="70"/>
        <v>2.9222475765908955E-3</v>
      </c>
      <c r="N474" s="11">
        <f t="shared" si="71"/>
        <v>5.9897046651890898E-2</v>
      </c>
    </row>
    <row r="475" spans="1:14" x14ac:dyDescent="0.25">
      <c r="A475" s="8">
        <v>39098</v>
      </c>
      <c r="B475">
        <v>16</v>
      </c>
      <c r="C475">
        <v>0.58468971999999997</v>
      </c>
      <c r="D475" s="11">
        <v>0.31707972810700003</v>
      </c>
      <c r="E475">
        <v>8.6351783071600005E-2</v>
      </c>
      <c r="F475" s="11">
        <f t="shared" si="63"/>
        <v>0.63319485731787584</v>
      </c>
      <c r="G475">
        <f t="shared" si="64"/>
        <v>5.0022955405231571E-2</v>
      </c>
      <c r="H475">
        <f t="shared" si="65"/>
        <v>0.13637473847683157</v>
      </c>
      <c r="I475" s="11">
        <f t="shared" si="66"/>
        <v>0.99172752550098564</v>
      </c>
      <c r="J475">
        <f t="shared" si="68"/>
        <v>7.2030160002200595E-4</v>
      </c>
      <c r="K475">
        <f t="shared" si="69"/>
        <v>8.7072084671622016E-2</v>
      </c>
      <c r="L475" s="11">
        <f t="shared" si="67"/>
        <v>0.9495234980678634</v>
      </c>
      <c r="M475" s="11">
        <f t="shared" si="70"/>
        <v>4.5904455802583321E-3</v>
      </c>
      <c r="N475" s="11">
        <f t="shared" si="71"/>
        <v>9.0942228651858331E-2</v>
      </c>
    </row>
    <row r="476" spans="1:14" x14ac:dyDescent="0.25">
      <c r="A476" s="8">
        <v>39099</v>
      </c>
      <c r="B476">
        <v>17</v>
      </c>
      <c r="C476">
        <v>0.42233800999999999</v>
      </c>
      <c r="D476" s="11">
        <v>0.31611122380899997</v>
      </c>
      <c r="E476">
        <v>6.16540318648E-2</v>
      </c>
      <c r="F476" s="11">
        <f t="shared" si="63"/>
        <v>0.6314327605980945</v>
      </c>
      <c r="G476">
        <f t="shared" si="64"/>
        <v>3.5987452252053818E-2</v>
      </c>
      <c r="H476">
        <f t="shared" si="65"/>
        <v>9.7641484116853819E-2</v>
      </c>
      <c r="I476" s="11">
        <f t="shared" si="66"/>
        <v>0.99123131814082233</v>
      </c>
      <c r="J476">
        <f t="shared" si="68"/>
        <v>5.4540709203180679E-4</v>
      </c>
      <c r="K476">
        <f t="shared" si="69"/>
        <v>6.2199438956831804E-2</v>
      </c>
      <c r="L476" s="11">
        <f t="shared" si="67"/>
        <v>0.94854172095960254</v>
      </c>
      <c r="M476" s="11">
        <f t="shared" si="70"/>
        <v>3.3447241228934379E-3</v>
      </c>
      <c r="N476" s="11">
        <f t="shared" si="71"/>
        <v>6.4998755987693432E-2</v>
      </c>
    </row>
    <row r="477" spans="1:14" x14ac:dyDescent="0.25">
      <c r="A477" s="8">
        <v>39100</v>
      </c>
      <c r="B477">
        <v>18</v>
      </c>
      <c r="C477">
        <v>0.79313876999999999</v>
      </c>
      <c r="D477" s="11">
        <v>0.31431445265699998</v>
      </c>
      <c r="E477">
        <v>0.116521634835</v>
      </c>
      <c r="F477" s="11">
        <f t="shared" si="63"/>
        <v>0.62816371516414571</v>
      </c>
      <c r="G477">
        <f t="shared" si="64"/>
        <v>6.8974012274371291E-2</v>
      </c>
      <c r="H477">
        <f t="shared" si="65"/>
        <v>0.18549564710937128</v>
      </c>
      <c r="I477" s="11">
        <f t="shared" si="66"/>
        <v>0.99027190870747195</v>
      </c>
      <c r="J477">
        <f t="shared" si="68"/>
        <v>1.1446685412989416E-3</v>
      </c>
      <c r="K477">
        <f t="shared" si="69"/>
        <v>0.11766630337629894</v>
      </c>
      <c r="L477" s="11">
        <f t="shared" si="67"/>
        <v>0.94669306183385915</v>
      </c>
      <c r="M477" s="11">
        <f t="shared" si="70"/>
        <v>6.5611673240054628E-3</v>
      </c>
      <c r="N477" s="11">
        <f t="shared" si="71"/>
        <v>0.12308280215900547</v>
      </c>
    </row>
    <row r="478" spans="1:14" x14ac:dyDescent="0.25">
      <c r="A478" s="8">
        <v>39101</v>
      </c>
      <c r="B478">
        <v>19</v>
      </c>
      <c r="C478">
        <v>0.71559974999999998</v>
      </c>
      <c r="D478" s="11">
        <v>0.31281692176600001</v>
      </c>
      <c r="E478">
        <v>0.10449431093600001</v>
      </c>
      <c r="F478" s="11">
        <f t="shared" si="63"/>
        <v>0.62543910746106046</v>
      </c>
      <c r="G478">
        <f t="shared" si="64"/>
        <v>6.2579205397491774E-2</v>
      </c>
      <c r="H478">
        <f t="shared" si="65"/>
        <v>0.16707351633349177</v>
      </c>
      <c r="I478" s="11">
        <f t="shared" si="66"/>
        <v>0.98943361975583932</v>
      </c>
      <c r="J478">
        <f t="shared" si="68"/>
        <v>1.1159178348657767E-3</v>
      </c>
      <c r="K478">
        <f t="shared" si="69"/>
        <v>0.10561022877086579</v>
      </c>
      <c r="L478" s="11">
        <f t="shared" si="67"/>
        <v>0.94512508092666569</v>
      </c>
      <c r="M478" s="11">
        <f t="shared" si="70"/>
        <v>6.0670454863124782E-3</v>
      </c>
      <c r="N478" s="11">
        <f t="shared" si="71"/>
        <v>0.11056135642231249</v>
      </c>
    </row>
    <row r="479" spans="1:14" x14ac:dyDescent="0.25">
      <c r="A479" s="8">
        <v>39102</v>
      </c>
      <c r="B479">
        <v>20</v>
      </c>
      <c r="C479">
        <v>0.59333128999999996</v>
      </c>
      <c r="D479" s="11">
        <v>0.31141390866000002</v>
      </c>
      <c r="E479">
        <v>8.6670910702500006E-2</v>
      </c>
      <c r="F479" s="11">
        <f t="shared" si="63"/>
        <v>0.62288646541600401</v>
      </c>
      <c r="G479">
        <f t="shared" si="64"/>
        <v>5.2473083451579985E-2</v>
      </c>
      <c r="H479">
        <f t="shared" si="65"/>
        <v>0.13914399415407999</v>
      </c>
      <c r="I479" s="11">
        <f t="shared" si="66"/>
        <v>0.98861625797535657</v>
      </c>
      <c r="J479">
        <f t="shared" si="68"/>
        <v>9.9800026604736965E-4</v>
      </c>
      <c r="K479">
        <f t="shared" si="69"/>
        <v>8.766891096854737E-2</v>
      </c>
      <c r="L479" s="11">
        <f t="shared" si="67"/>
        <v>0.94363350061672935</v>
      </c>
      <c r="M479" s="11">
        <f t="shared" si="70"/>
        <v>5.1771538753838907E-3</v>
      </c>
      <c r="N479" s="11">
        <f t="shared" si="71"/>
        <v>9.1848064577883901E-2</v>
      </c>
    </row>
    <row r="480" spans="1:14" x14ac:dyDescent="0.25">
      <c r="A480" s="8">
        <v>39103</v>
      </c>
      <c r="B480">
        <v>21</v>
      </c>
      <c r="C480">
        <v>0.71123623000000002</v>
      </c>
      <c r="D480" s="11">
        <v>0.30993322411800001</v>
      </c>
      <c r="E480">
        <v>0.105808595147</v>
      </c>
      <c r="F480" s="11">
        <f t="shared" si="63"/>
        <v>0.62019250796028924</v>
      </c>
      <c r="G480">
        <f t="shared" si="64"/>
        <v>6.4797456665826619E-2</v>
      </c>
      <c r="H480">
        <f t="shared" si="65"/>
        <v>0.17060605181282662</v>
      </c>
      <c r="I480" s="11">
        <f t="shared" si="66"/>
        <v>0.98771999878049288</v>
      </c>
      <c r="J480">
        <f t="shared" si="68"/>
        <v>1.3154838203577198E-3</v>
      </c>
      <c r="K480">
        <f t="shared" si="69"/>
        <v>0.10712407896735772</v>
      </c>
      <c r="L480" s="11">
        <f t="shared" si="67"/>
        <v>0.9420355476138198</v>
      </c>
      <c r="M480" s="11">
        <f t="shared" si="70"/>
        <v>6.5105157559947205E-3</v>
      </c>
      <c r="N480" s="11">
        <f t="shared" si="71"/>
        <v>0.11231911090299472</v>
      </c>
    </row>
    <row r="481" spans="1:14" x14ac:dyDescent="0.25">
      <c r="A481" s="8">
        <v>39104</v>
      </c>
      <c r="B481">
        <v>22</v>
      </c>
      <c r="C481">
        <v>0.51914039000000001</v>
      </c>
      <c r="D481" s="11">
        <v>0.31144447681800003</v>
      </c>
      <c r="E481">
        <v>0.102149900638</v>
      </c>
      <c r="F481" s="11">
        <f t="shared" si="63"/>
        <v>0.62294208112266924</v>
      </c>
      <c r="G481">
        <f t="shared" si="64"/>
        <v>6.1829871693169142E-2</v>
      </c>
      <c r="H481">
        <f t="shared" si="65"/>
        <v>0.16397977233116914</v>
      </c>
      <c r="I481" s="11">
        <f t="shared" si="66"/>
        <v>0.98863439654022001</v>
      </c>
      <c r="J481">
        <f t="shared" si="68"/>
        <v>1.174342373854683E-3</v>
      </c>
      <c r="K481">
        <f t="shared" si="69"/>
        <v>0.10332424301185468</v>
      </c>
      <c r="L481" s="11">
        <f t="shared" si="67"/>
        <v>0.94366623183691645</v>
      </c>
      <c r="M481" s="11">
        <f t="shared" si="70"/>
        <v>6.0980128633209294E-3</v>
      </c>
      <c r="N481" s="11">
        <f t="shared" si="71"/>
        <v>0.10824791350132093</v>
      </c>
    </row>
    <row r="482" spans="1:14" x14ac:dyDescent="0.25">
      <c r="A482" s="8">
        <v>39105</v>
      </c>
      <c r="B482">
        <v>23</v>
      </c>
      <c r="C482">
        <v>0.55702395999999998</v>
      </c>
      <c r="D482" s="11">
        <v>0.31174734091</v>
      </c>
      <c r="E482">
        <v>0.11005740022799999</v>
      </c>
      <c r="F482" s="11">
        <f t="shared" si="63"/>
        <v>0.62349311205165403</v>
      </c>
      <c r="G482">
        <f t="shared" si="64"/>
        <v>6.6460027311571843E-2</v>
      </c>
      <c r="H482">
        <f t="shared" si="65"/>
        <v>0.17651742753957184</v>
      </c>
      <c r="I482" s="11">
        <f t="shared" si="66"/>
        <v>0.98881331477964185</v>
      </c>
      <c r="J482">
        <f t="shared" si="68"/>
        <v>1.2451061025568672E-3</v>
      </c>
      <c r="K482">
        <f t="shared" si="69"/>
        <v>0.11130250633055686</v>
      </c>
      <c r="L482" s="11">
        <f t="shared" si="67"/>
        <v>0.94398996464132157</v>
      </c>
      <c r="M482" s="11">
        <f t="shared" si="70"/>
        <v>6.5300682307536011E-3</v>
      </c>
      <c r="N482" s="11">
        <f t="shared" si="71"/>
        <v>0.11658746845875359</v>
      </c>
    </row>
    <row r="483" spans="1:14" x14ac:dyDescent="0.25">
      <c r="A483" s="8">
        <v>39106</v>
      </c>
      <c r="B483">
        <v>24</v>
      </c>
      <c r="C483">
        <v>0.72531429999999997</v>
      </c>
      <c r="D483" s="11">
        <v>0.31005199651300003</v>
      </c>
      <c r="E483">
        <v>0.14039142771499999</v>
      </c>
      <c r="F483" s="11">
        <f t="shared" si="63"/>
        <v>0.62040860245575224</v>
      </c>
      <c r="G483">
        <f t="shared" si="64"/>
        <v>8.5897226503028459E-2</v>
      </c>
      <c r="H483">
        <f t="shared" si="65"/>
        <v>0.22628865421802846</v>
      </c>
      <c r="I483" s="11">
        <f t="shared" si="66"/>
        <v>0.98779316873780543</v>
      </c>
      <c r="J483">
        <f t="shared" si="68"/>
        <v>1.7349122498643925E-3</v>
      </c>
      <c r="K483">
        <f t="shared" si="69"/>
        <v>0.14212633996486437</v>
      </c>
      <c r="L483" s="11">
        <f t="shared" si="67"/>
        <v>0.94216463120660088</v>
      </c>
      <c r="M483" s="11">
        <f t="shared" si="70"/>
        <v>8.6180161389951184E-3</v>
      </c>
      <c r="N483" s="11">
        <f t="shared" si="71"/>
        <v>0.14900944385399512</v>
      </c>
    </row>
    <row r="484" spans="1:14" x14ac:dyDescent="0.25">
      <c r="A484" s="8">
        <v>39107</v>
      </c>
      <c r="B484">
        <v>25</v>
      </c>
      <c r="C484">
        <v>0.44868967999999998</v>
      </c>
      <c r="D484" s="11">
        <v>0.30932458013500003</v>
      </c>
      <c r="E484">
        <v>8.82748113339E-2</v>
      </c>
      <c r="F484" s="11">
        <f t="shared" si="63"/>
        <v>0.61908514109761903</v>
      </c>
      <c r="G484">
        <f t="shared" si="64"/>
        <v>5.4314318131219216E-2</v>
      </c>
      <c r="H484">
        <f t="shared" si="65"/>
        <v>0.1425891294651192</v>
      </c>
      <c r="I484" s="11">
        <f t="shared" si="66"/>
        <v>0.98734154264043916</v>
      </c>
      <c r="J484">
        <f t="shared" si="68"/>
        <v>1.1317491333395447E-3</v>
      </c>
      <c r="K484">
        <f t="shared" si="69"/>
        <v>8.9406560467239549E-2</v>
      </c>
      <c r="L484" s="11">
        <f t="shared" si="67"/>
        <v>0.94137158221658446</v>
      </c>
      <c r="M484" s="11">
        <f t="shared" si="70"/>
        <v>5.4977360867956892E-3</v>
      </c>
      <c r="N484" s="11">
        <f t="shared" si="71"/>
        <v>9.3772547420695684E-2</v>
      </c>
    </row>
    <row r="485" spans="1:14" x14ac:dyDescent="0.25">
      <c r="A485" s="8">
        <v>39108</v>
      </c>
      <c r="B485">
        <v>26</v>
      </c>
      <c r="C485">
        <v>0.31288047000000002</v>
      </c>
      <c r="D485" s="11">
        <v>0.30893412615799998</v>
      </c>
      <c r="E485">
        <v>5.97074263917E-2</v>
      </c>
      <c r="F485" s="11">
        <f t="shared" si="63"/>
        <v>0.61837474913186519</v>
      </c>
      <c r="G485">
        <f t="shared" si="64"/>
        <v>3.6847981919397949E-2</v>
      </c>
      <c r="H485">
        <f t="shared" si="65"/>
        <v>9.6555408311097948E-2</v>
      </c>
      <c r="I485" s="11">
        <f t="shared" si="66"/>
        <v>0.98709567144489685</v>
      </c>
      <c r="J485">
        <f t="shared" si="68"/>
        <v>7.8055680885553156E-4</v>
      </c>
      <c r="K485">
        <f t="shared" si="69"/>
        <v>6.0487983200555533E-2</v>
      </c>
      <c r="L485" s="11">
        <f t="shared" si="67"/>
        <v>0.94094344871584124</v>
      </c>
      <c r="M485" s="11">
        <f t="shared" si="70"/>
        <v>3.7474246656999943E-3</v>
      </c>
      <c r="N485" s="11">
        <f t="shared" si="71"/>
        <v>6.3454851057399994E-2</v>
      </c>
    </row>
    <row r="486" spans="1:14" x14ac:dyDescent="0.25">
      <c r="A486" s="8">
        <v>39109</v>
      </c>
      <c r="B486">
        <v>27</v>
      </c>
      <c r="C486">
        <v>0.31288047000000002</v>
      </c>
      <c r="D486" s="11">
        <v>0.308316793714</v>
      </c>
      <c r="E486">
        <v>5.97074263917E-2</v>
      </c>
      <c r="F486" s="11">
        <f t="shared" si="63"/>
        <v>0.61725157448325163</v>
      </c>
      <c r="G486">
        <f t="shared" si="64"/>
        <v>3.7023677845151308E-2</v>
      </c>
      <c r="H486">
        <f t="shared" si="65"/>
        <v>9.6731104236851301E-2</v>
      </c>
      <c r="I486" s="11">
        <f t="shared" si="66"/>
        <v>0.98670200647276241</v>
      </c>
      <c r="J486">
        <f t="shared" si="68"/>
        <v>8.0468972848568403E-4</v>
      </c>
      <c r="K486">
        <f t="shared" si="69"/>
        <v>6.0512116120185686E-2</v>
      </c>
      <c r="L486" s="11">
        <f t="shared" si="67"/>
        <v>0.94026304291760476</v>
      </c>
      <c r="M486" s="11">
        <f t="shared" si="70"/>
        <v>3.7933427190690967E-3</v>
      </c>
      <c r="N486" s="11">
        <f t="shared" si="71"/>
        <v>6.3500769110769101E-2</v>
      </c>
    </row>
    <row r="487" spans="1:14" x14ac:dyDescent="0.25">
      <c r="A487" s="8">
        <v>39110</v>
      </c>
      <c r="B487">
        <v>28</v>
      </c>
      <c r="C487">
        <v>0.27881214999999998</v>
      </c>
      <c r="D487" s="11">
        <v>0.33062828634199998</v>
      </c>
      <c r="E487">
        <v>5.5257195816199998E-2</v>
      </c>
      <c r="F487" s="11">
        <f t="shared" si="63"/>
        <v>0.6578451041706348</v>
      </c>
      <c r="G487">
        <f t="shared" si="64"/>
        <v>2.8740078718303703E-2</v>
      </c>
      <c r="H487">
        <f t="shared" si="65"/>
        <v>8.3997274534503702E-2</v>
      </c>
      <c r="I487" s="11">
        <f t="shared" si="66"/>
        <v>0.99714370509005312</v>
      </c>
      <c r="J487">
        <f t="shared" si="68"/>
        <v>1.5828294993197747E-4</v>
      </c>
      <c r="K487">
        <f t="shared" si="69"/>
        <v>5.5415478766131974E-2</v>
      </c>
      <c r="L487" s="11">
        <f t="shared" si="67"/>
        <v>0.96219739663633941</v>
      </c>
      <c r="M487" s="11">
        <f t="shared" si="70"/>
        <v>2.1709327667381127E-3</v>
      </c>
      <c r="N487" s="11">
        <f t="shared" si="71"/>
        <v>5.7428128582938109E-2</v>
      </c>
    </row>
    <row r="488" spans="1:14" x14ac:dyDescent="0.25">
      <c r="A488" s="8">
        <v>39111</v>
      </c>
      <c r="B488">
        <v>29</v>
      </c>
      <c r="C488">
        <v>0.43385554999999998</v>
      </c>
      <c r="D488" s="11">
        <v>0.32966915911900002</v>
      </c>
      <c r="E488">
        <v>8.5753919037699994E-2</v>
      </c>
      <c r="F488" s="11">
        <f t="shared" si="63"/>
        <v>0.65610006810110866</v>
      </c>
      <c r="G488">
        <f t="shared" si="64"/>
        <v>4.4948580789635553E-2</v>
      </c>
      <c r="H488">
        <f t="shared" si="65"/>
        <v>0.13070249982733556</v>
      </c>
      <c r="I488" s="11">
        <f t="shared" si="66"/>
        <v>0.99685338134633705</v>
      </c>
      <c r="J488">
        <f t="shared" si="68"/>
        <v>2.7068662886441683E-4</v>
      </c>
      <c r="K488">
        <f t="shared" si="69"/>
        <v>8.6024605666564405E-2</v>
      </c>
      <c r="L488" s="11">
        <f t="shared" si="67"/>
        <v>0.96136437315460965</v>
      </c>
      <c r="M488" s="11">
        <f t="shared" si="70"/>
        <v>3.4463066335593939E-3</v>
      </c>
      <c r="N488" s="11">
        <f t="shared" si="71"/>
        <v>8.9200225671259389E-2</v>
      </c>
    </row>
    <row r="489" spans="1:14" x14ac:dyDescent="0.25">
      <c r="A489" s="8">
        <v>39112</v>
      </c>
      <c r="B489">
        <v>30</v>
      </c>
      <c r="C489">
        <v>0.31690420000000002</v>
      </c>
      <c r="D489" s="11">
        <v>0.37106004977200002</v>
      </c>
      <c r="E489">
        <v>6.2612086493699995E-2</v>
      </c>
      <c r="F489" s="11">
        <f t="shared" si="63"/>
        <v>0.73140665455517684</v>
      </c>
      <c r="G489">
        <f t="shared" si="64"/>
        <v>2.2992940619129723E-2</v>
      </c>
      <c r="H489">
        <f t="shared" si="65"/>
        <v>8.5605027112829718E-2</v>
      </c>
      <c r="I489" s="11">
        <f t="shared" si="66"/>
        <v>1</v>
      </c>
      <c r="J489">
        <f t="shared" si="68"/>
        <v>0</v>
      </c>
      <c r="K489">
        <f t="shared" si="69"/>
        <v>6.2612086493699995E-2</v>
      </c>
      <c r="L489" s="11">
        <f t="shared" si="67"/>
        <v>0.98882409280096484</v>
      </c>
      <c r="M489" s="11">
        <f t="shared" si="70"/>
        <v>7.0765556107095962E-4</v>
      </c>
      <c r="N489" s="11">
        <f t="shared" si="71"/>
        <v>6.331974205477095E-2</v>
      </c>
    </row>
    <row r="490" spans="1:14" x14ac:dyDescent="0.25">
      <c r="A490" s="8">
        <v>39113</v>
      </c>
      <c r="B490">
        <v>31</v>
      </c>
      <c r="C490">
        <v>0.62938243999999999</v>
      </c>
      <c r="D490" s="11">
        <v>0.36595002294399998</v>
      </c>
      <c r="E490">
        <v>0.123117233035</v>
      </c>
      <c r="F490" s="11">
        <f t="shared" si="63"/>
        <v>0.7221094717443135</v>
      </c>
      <c r="G490">
        <f t="shared" si="64"/>
        <v>4.7379399196675935E-2</v>
      </c>
      <c r="H490">
        <f t="shared" si="65"/>
        <v>0.17049663223167594</v>
      </c>
      <c r="I490" s="11">
        <f t="shared" si="66"/>
        <v>1</v>
      </c>
      <c r="J490">
        <f t="shared" si="68"/>
        <v>0</v>
      </c>
      <c r="K490">
        <f t="shared" si="69"/>
        <v>0.123117233035</v>
      </c>
      <c r="L490" s="11">
        <f t="shared" si="67"/>
        <v>0.98635052699093939</v>
      </c>
      <c r="M490" s="11">
        <f t="shared" si="70"/>
        <v>1.7037405093583979E-3</v>
      </c>
      <c r="N490" s="11">
        <f t="shared" si="71"/>
        <v>0.12482097354435839</v>
      </c>
    </row>
    <row r="491" spans="1:14" x14ac:dyDescent="0.25">
      <c r="A491" s="8">
        <v>39114</v>
      </c>
      <c r="B491">
        <v>32</v>
      </c>
      <c r="C491">
        <v>0.55016008000000005</v>
      </c>
      <c r="D491" s="11">
        <v>0.36225939740699997</v>
      </c>
      <c r="E491">
        <v>0.106714412526</v>
      </c>
      <c r="F491" s="11">
        <f t="shared" si="63"/>
        <v>0.71539474764229571</v>
      </c>
      <c r="G491">
        <f t="shared" si="64"/>
        <v>4.2454158920317404E-2</v>
      </c>
      <c r="H491">
        <f t="shared" si="65"/>
        <v>0.1491685714463174</v>
      </c>
      <c r="I491" s="11">
        <f t="shared" si="66"/>
        <v>1</v>
      </c>
      <c r="J491">
        <f t="shared" si="68"/>
        <v>0</v>
      </c>
      <c r="K491">
        <f t="shared" si="69"/>
        <v>0.106714412526</v>
      </c>
      <c r="L491" s="11">
        <f t="shared" si="67"/>
        <v>0.98440680123562374</v>
      </c>
      <c r="M491" s="11">
        <f t="shared" si="70"/>
        <v>1.690377436901999E-3</v>
      </c>
      <c r="N491" s="11">
        <f t="shared" si="71"/>
        <v>0.108404789962902</v>
      </c>
    </row>
    <row r="492" spans="1:14" x14ac:dyDescent="0.25">
      <c r="A492" s="8">
        <v>39115</v>
      </c>
      <c r="B492">
        <v>33</v>
      </c>
      <c r="C492">
        <v>0.69883401999999994</v>
      </c>
      <c r="D492" s="11">
        <v>0.36510901699300002</v>
      </c>
      <c r="E492">
        <v>0.13798351363399999</v>
      </c>
      <c r="F492" s="11">
        <f t="shared" si="63"/>
        <v>0.72057934551706426</v>
      </c>
      <c r="G492">
        <f t="shared" si="64"/>
        <v>5.3506173785485403E-2</v>
      </c>
      <c r="H492">
        <f t="shared" si="65"/>
        <v>0.19148968741948541</v>
      </c>
      <c r="I492" s="11">
        <f t="shared" si="66"/>
        <v>1</v>
      </c>
      <c r="J492">
        <f t="shared" si="68"/>
        <v>0</v>
      </c>
      <c r="K492">
        <f t="shared" si="69"/>
        <v>0.13798351363399999</v>
      </c>
      <c r="L492" s="11">
        <f t="shared" si="67"/>
        <v>0.98591923728026332</v>
      </c>
      <c r="M492" s="11">
        <f t="shared" si="70"/>
        <v>1.9706615321510418E-3</v>
      </c>
      <c r="N492" s="11">
        <f t="shared" si="71"/>
        <v>0.13995417516615102</v>
      </c>
    </row>
    <row r="493" spans="1:14" x14ac:dyDescent="0.25">
      <c r="A493" s="8">
        <v>39116</v>
      </c>
      <c r="B493">
        <v>34</v>
      </c>
      <c r="C493">
        <v>0.36683884</v>
      </c>
      <c r="D493" s="11">
        <v>0.36848281386699999</v>
      </c>
      <c r="E493">
        <v>7.2763625899600004E-2</v>
      </c>
      <c r="F493" s="11">
        <f t="shared" si="63"/>
        <v>0.72671763154961977</v>
      </c>
      <c r="G493">
        <f t="shared" si="64"/>
        <v>2.7362781855833348E-2</v>
      </c>
      <c r="H493">
        <f t="shared" si="65"/>
        <v>0.10012640775543336</v>
      </c>
      <c r="I493" s="11">
        <f t="shared" si="66"/>
        <v>1</v>
      </c>
      <c r="J493">
        <f t="shared" si="68"/>
        <v>0</v>
      </c>
      <c r="K493">
        <f t="shared" si="69"/>
        <v>7.2763625899600004E-2</v>
      </c>
      <c r="L493" s="11">
        <f t="shared" si="67"/>
        <v>0.98760804860941354</v>
      </c>
      <c r="M493" s="11">
        <f t="shared" si="70"/>
        <v>9.1299713122048633E-4</v>
      </c>
      <c r="N493" s="11">
        <f t="shared" si="71"/>
        <v>7.3676623030820496E-2</v>
      </c>
    </row>
    <row r="494" spans="1:14" x14ac:dyDescent="0.25">
      <c r="A494" s="8">
        <v>39117</v>
      </c>
      <c r="B494">
        <v>35</v>
      </c>
      <c r="C494">
        <v>0.68772929999999999</v>
      </c>
      <c r="D494" s="11">
        <v>0.36367338435699997</v>
      </c>
      <c r="E494">
        <v>0.13497878837899999</v>
      </c>
      <c r="F494" s="11">
        <f t="shared" si="63"/>
        <v>0.71796735549912571</v>
      </c>
      <c r="G494">
        <f t="shared" si="64"/>
        <v>5.3022500739728411E-2</v>
      </c>
      <c r="H494">
        <f t="shared" si="65"/>
        <v>0.1880012891187284</v>
      </c>
      <c r="I494" s="11">
        <f t="shared" si="66"/>
        <v>1</v>
      </c>
      <c r="J494">
        <f t="shared" si="68"/>
        <v>0</v>
      </c>
      <c r="K494">
        <f t="shared" si="69"/>
        <v>0.13497878837899999</v>
      </c>
      <c r="L494" s="11">
        <f t="shared" si="67"/>
        <v>0.98516714652230741</v>
      </c>
      <c r="M494" s="11">
        <f t="shared" si="70"/>
        <v>2.0322648777821853E-3</v>
      </c>
      <c r="N494" s="11">
        <f t="shared" si="71"/>
        <v>0.13701105325678217</v>
      </c>
    </row>
    <row r="495" spans="1:14" x14ac:dyDescent="0.25">
      <c r="A495" s="8">
        <v>39118</v>
      </c>
      <c r="B495">
        <v>36</v>
      </c>
      <c r="C495">
        <v>0.93006200000000006</v>
      </c>
      <c r="D495" s="11">
        <v>0.35853349770999998</v>
      </c>
      <c r="E495">
        <v>0.18050194001</v>
      </c>
      <c r="F495" s="11">
        <f t="shared" si="63"/>
        <v>0.70861584573357395</v>
      </c>
      <c r="G495">
        <f t="shared" si="64"/>
        <v>7.4222733586792919E-2</v>
      </c>
      <c r="H495">
        <f t="shared" si="65"/>
        <v>0.25472467359679291</v>
      </c>
      <c r="I495" s="11">
        <f t="shared" si="66"/>
        <v>1</v>
      </c>
      <c r="J495">
        <f t="shared" si="68"/>
        <v>0</v>
      </c>
      <c r="K495">
        <f t="shared" si="69"/>
        <v>0.18050194001</v>
      </c>
      <c r="L495" s="11">
        <f t="shared" si="67"/>
        <v>0.98230978318882634</v>
      </c>
      <c r="M495" s="11">
        <f t="shared" si="70"/>
        <v>3.2506226734795233E-3</v>
      </c>
      <c r="N495" s="11">
        <f t="shared" si="71"/>
        <v>0.18375256268347953</v>
      </c>
    </row>
    <row r="496" spans="1:14" x14ac:dyDescent="0.25">
      <c r="A496" s="8">
        <v>39119</v>
      </c>
      <c r="B496">
        <v>37</v>
      </c>
      <c r="C496">
        <v>0.82187547000000005</v>
      </c>
      <c r="D496" s="11">
        <v>0.35484897852699998</v>
      </c>
      <c r="E496">
        <v>0.15451772027800001</v>
      </c>
      <c r="F496" s="11">
        <f t="shared" si="63"/>
        <v>0.70191223153202376</v>
      </c>
      <c r="G496">
        <f t="shared" si="64"/>
        <v>6.5620515439509863E-2</v>
      </c>
      <c r="H496">
        <f t="shared" si="65"/>
        <v>0.22013823571750987</v>
      </c>
      <c r="I496" s="11">
        <f t="shared" si="66"/>
        <v>1</v>
      </c>
      <c r="J496">
        <f t="shared" si="68"/>
        <v>0</v>
      </c>
      <c r="K496">
        <f t="shared" si="69"/>
        <v>0.15451772027800001</v>
      </c>
      <c r="L496" s="11">
        <f t="shared" si="67"/>
        <v>0.98010205212253276</v>
      </c>
      <c r="M496" s="11">
        <f t="shared" si="70"/>
        <v>3.1370055164952702E-3</v>
      </c>
      <c r="N496" s="11">
        <f t="shared" si="71"/>
        <v>0.15765472579449527</v>
      </c>
    </row>
    <row r="497" spans="1:14" x14ac:dyDescent="0.25">
      <c r="A497" s="8">
        <v>39120</v>
      </c>
      <c r="B497">
        <v>38</v>
      </c>
      <c r="C497">
        <v>0.41166902999999999</v>
      </c>
      <c r="D497" s="11">
        <v>0.358796770165</v>
      </c>
      <c r="E497">
        <v>8.1307052532499993E-2</v>
      </c>
      <c r="F497" s="11">
        <f t="shared" si="63"/>
        <v>0.70909484363820097</v>
      </c>
      <c r="G497">
        <f t="shared" si="64"/>
        <v>3.335610326670508E-2</v>
      </c>
      <c r="H497">
        <f t="shared" si="65"/>
        <v>0.11466315579920508</v>
      </c>
      <c r="I497" s="11">
        <f t="shared" si="66"/>
        <v>1</v>
      </c>
      <c r="J497">
        <f t="shared" si="68"/>
        <v>0</v>
      </c>
      <c r="K497">
        <f t="shared" si="69"/>
        <v>8.1307052532499993E-2</v>
      </c>
      <c r="L497" s="11">
        <f t="shared" si="67"/>
        <v>0.98246242176519927</v>
      </c>
      <c r="M497" s="11">
        <f t="shared" si="70"/>
        <v>1.4513825294893139E-3</v>
      </c>
      <c r="N497" s="11">
        <f t="shared" si="71"/>
        <v>8.2758435061989308E-2</v>
      </c>
    </row>
    <row r="498" spans="1:14" x14ac:dyDescent="0.25">
      <c r="A498" s="8">
        <v>39121</v>
      </c>
      <c r="B498">
        <v>39</v>
      </c>
      <c r="C498">
        <v>0.38630588999999999</v>
      </c>
      <c r="D498" s="11">
        <v>0.37711058487900001</v>
      </c>
      <c r="E498">
        <v>7.6429359719600007E-2</v>
      </c>
      <c r="F498" s="11">
        <f t="shared" si="63"/>
        <v>0.74241499812885259</v>
      </c>
      <c r="G498">
        <f t="shared" si="64"/>
        <v>2.6517590318086363E-2</v>
      </c>
      <c r="H498">
        <f t="shared" si="65"/>
        <v>0.10294695003768636</v>
      </c>
      <c r="I498" s="11">
        <f t="shared" si="66"/>
        <v>1</v>
      </c>
      <c r="J498">
        <f t="shared" si="68"/>
        <v>0</v>
      </c>
      <c r="K498">
        <f t="shared" si="69"/>
        <v>7.6429359719600007E-2</v>
      </c>
      <c r="L498" s="11">
        <f t="shared" si="67"/>
        <v>0.99142848525969851</v>
      </c>
      <c r="M498" s="11">
        <f t="shared" si="70"/>
        <v>6.6077926261797393E-4</v>
      </c>
      <c r="N498" s="11">
        <f t="shared" si="71"/>
        <v>7.7090138982217976E-2</v>
      </c>
    </row>
    <row r="499" spans="1:14" x14ac:dyDescent="0.25">
      <c r="A499" s="8">
        <v>39122</v>
      </c>
      <c r="B499">
        <v>40</v>
      </c>
      <c r="C499">
        <v>0.95619091000000001</v>
      </c>
      <c r="D499" s="11">
        <v>0.370615981564</v>
      </c>
      <c r="E499">
        <v>0.18744347726999999</v>
      </c>
      <c r="F499" s="11">
        <f t="shared" si="63"/>
        <v>0.73059871685754163</v>
      </c>
      <c r="G499">
        <f t="shared" si="64"/>
        <v>6.9117987929711425E-2</v>
      </c>
      <c r="H499">
        <f t="shared" si="65"/>
        <v>0.2565614651997114</v>
      </c>
      <c r="I499" s="11">
        <f t="shared" si="66"/>
        <v>1</v>
      </c>
      <c r="J499">
        <f t="shared" si="68"/>
        <v>0</v>
      </c>
      <c r="K499">
        <f t="shared" si="69"/>
        <v>0.18744347726999999</v>
      </c>
      <c r="L499" s="11">
        <f t="shared" si="67"/>
        <v>0.98861912316716138</v>
      </c>
      <c r="M499" s="11">
        <f t="shared" si="70"/>
        <v>2.157829115316577E-3</v>
      </c>
      <c r="N499" s="11">
        <f t="shared" si="71"/>
        <v>0.18960130638531658</v>
      </c>
    </row>
    <row r="500" spans="1:14" x14ac:dyDescent="0.25">
      <c r="A500" s="8">
        <v>39123</v>
      </c>
      <c r="B500">
        <v>41</v>
      </c>
      <c r="C500">
        <v>0.76095120000000005</v>
      </c>
      <c r="D500" s="11">
        <v>0.36541542767899998</v>
      </c>
      <c r="E500">
        <v>0.14986394732200001</v>
      </c>
      <c r="F500" s="11">
        <f t="shared" si="63"/>
        <v>0.72113682911917254</v>
      </c>
      <c r="G500">
        <f t="shared" si="64"/>
        <v>5.7952296795014881E-2</v>
      </c>
      <c r="H500">
        <f t="shared" si="65"/>
        <v>0.20781624411701488</v>
      </c>
      <c r="I500" s="11">
        <f t="shared" si="66"/>
        <v>1</v>
      </c>
      <c r="J500">
        <f t="shared" si="68"/>
        <v>0</v>
      </c>
      <c r="K500">
        <f t="shared" si="69"/>
        <v>0.14986394732200001</v>
      </c>
      <c r="L500" s="11">
        <f t="shared" si="67"/>
        <v>0.98607716679749435</v>
      </c>
      <c r="M500" s="11">
        <f t="shared" si="70"/>
        <v>2.1159913360632616E-3</v>
      </c>
      <c r="N500" s="11">
        <f t="shared" si="71"/>
        <v>0.15197993865806328</v>
      </c>
    </row>
    <row r="501" spans="1:14" x14ac:dyDescent="0.25">
      <c r="A501" s="8">
        <v>39124</v>
      </c>
      <c r="B501">
        <v>42</v>
      </c>
      <c r="C501">
        <v>0.28070961</v>
      </c>
      <c r="D501" s="11">
        <v>0.36294540424100002</v>
      </c>
      <c r="E501">
        <v>5.5649317067500002E-2</v>
      </c>
      <c r="F501" s="11">
        <f t="shared" si="63"/>
        <v>0.71664286847607539</v>
      </c>
      <c r="G501">
        <f t="shared" si="64"/>
        <v>2.2003471393001944E-2</v>
      </c>
      <c r="H501">
        <f t="shared" si="65"/>
        <v>7.7652788460501943E-2</v>
      </c>
      <c r="I501" s="11">
        <f t="shared" si="66"/>
        <v>1</v>
      </c>
      <c r="J501">
        <f t="shared" si="68"/>
        <v>0</v>
      </c>
      <c r="K501">
        <f t="shared" si="69"/>
        <v>5.5649317067500002E-2</v>
      </c>
      <c r="L501" s="11">
        <f t="shared" si="67"/>
        <v>0.98477812021661393</v>
      </c>
      <c r="M501" s="11">
        <f t="shared" si="70"/>
        <v>8.6018078289827322E-4</v>
      </c>
      <c r="N501" s="11">
        <f t="shared" si="71"/>
        <v>5.6509497850398278E-2</v>
      </c>
    </row>
    <row r="502" spans="1:14" x14ac:dyDescent="0.25">
      <c r="A502" s="8">
        <v>39125</v>
      </c>
      <c r="B502">
        <v>43</v>
      </c>
      <c r="C502">
        <v>0.28163735000000001</v>
      </c>
      <c r="D502" s="11">
        <v>0.360258479987</v>
      </c>
      <c r="E502">
        <v>5.5838137764199998E-2</v>
      </c>
      <c r="F502" s="11">
        <f t="shared" si="63"/>
        <v>0.71175427848834782</v>
      </c>
      <c r="G502">
        <f t="shared" si="64"/>
        <v>2.2613287751346273E-2</v>
      </c>
      <c r="H502">
        <f t="shared" si="65"/>
        <v>7.8451425515546264E-2</v>
      </c>
      <c r="I502" s="11">
        <f t="shared" si="66"/>
        <v>1</v>
      </c>
      <c r="J502">
        <f t="shared" si="68"/>
        <v>0</v>
      </c>
      <c r="K502">
        <f t="shared" si="69"/>
        <v>5.5838137764199998E-2</v>
      </c>
      <c r="L502" s="11">
        <f t="shared" si="67"/>
        <v>0.98329752405475113</v>
      </c>
      <c r="M502" s="11">
        <f t="shared" si="70"/>
        <v>9.4847706825112196E-4</v>
      </c>
      <c r="N502" s="11">
        <f t="shared" si="71"/>
        <v>5.6786614832451121E-2</v>
      </c>
    </row>
    <row r="503" spans="1:14" x14ac:dyDescent="0.25">
      <c r="A503" s="8">
        <v>39126</v>
      </c>
      <c r="B503">
        <v>44</v>
      </c>
      <c r="C503">
        <v>0.47237192</v>
      </c>
      <c r="D503" s="11">
        <v>0.35767384079499998</v>
      </c>
      <c r="E503">
        <v>9.3201724388400006E-2</v>
      </c>
      <c r="F503" s="11">
        <f t="shared" si="63"/>
        <v>0.70705178594242291</v>
      </c>
      <c r="G503">
        <f t="shared" si="64"/>
        <v>3.8615670378763019E-2</v>
      </c>
      <c r="H503">
        <f t="shared" si="65"/>
        <v>0.13181739476716303</v>
      </c>
      <c r="I503" s="11">
        <f t="shared" si="66"/>
        <v>1</v>
      </c>
      <c r="J503">
        <f t="shared" si="68"/>
        <v>0</v>
      </c>
      <c r="K503">
        <f t="shared" si="69"/>
        <v>9.3201724388400006E-2</v>
      </c>
      <c r="L503" s="11">
        <f t="shared" si="67"/>
        <v>0.98180663688907732</v>
      </c>
      <c r="M503" s="11">
        <f t="shared" si="70"/>
        <v>1.7270741005938749E-3</v>
      </c>
      <c r="N503" s="11">
        <f t="shared" si="71"/>
        <v>9.4928798488993882E-2</v>
      </c>
    </row>
    <row r="504" spans="1:14" x14ac:dyDescent="0.25">
      <c r="A504" s="8">
        <v>39127</v>
      </c>
      <c r="B504">
        <v>45</v>
      </c>
      <c r="C504">
        <v>1.08072137</v>
      </c>
      <c r="D504" s="11">
        <v>0.35349428933400001</v>
      </c>
      <c r="E504">
        <v>0.211675813071</v>
      </c>
      <c r="F504" s="11">
        <f t="shared" si="63"/>
        <v>0.69944751001427963</v>
      </c>
      <c r="G504">
        <f t="shared" si="64"/>
        <v>9.0957065079754304E-2</v>
      </c>
      <c r="H504">
        <f t="shared" si="65"/>
        <v>0.30263287815075429</v>
      </c>
      <c r="I504" s="11">
        <f t="shared" si="66"/>
        <v>1</v>
      </c>
      <c r="J504">
        <f t="shared" si="68"/>
        <v>0</v>
      </c>
      <c r="K504">
        <f t="shared" si="69"/>
        <v>0.211675813071</v>
      </c>
      <c r="L504" s="11">
        <f t="shared" si="67"/>
        <v>0.97925664322881001</v>
      </c>
      <c r="M504" s="11">
        <f t="shared" si="70"/>
        <v>4.4838775827814384E-3</v>
      </c>
      <c r="N504" s="11">
        <f t="shared" si="71"/>
        <v>0.21615969065378143</v>
      </c>
    </row>
    <row r="505" spans="1:14" x14ac:dyDescent="0.25">
      <c r="A505" s="8">
        <v>39128</v>
      </c>
      <c r="B505">
        <v>46</v>
      </c>
      <c r="C505">
        <v>0.51838477999999999</v>
      </c>
      <c r="D505" s="11">
        <v>0.351897630214</v>
      </c>
      <c r="E505">
        <v>9.7625386974299996E-2</v>
      </c>
      <c r="F505" s="11">
        <f t="shared" si="63"/>
        <v>0.69654254841135155</v>
      </c>
      <c r="G505">
        <f t="shared" si="64"/>
        <v>4.2531717852907422E-2</v>
      </c>
      <c r="H505">
        <f t="shared" si="65"/>
        <v>0.14015710482720742</v>
      </c>
      <c r="I505" s="11">
        <f t="shared" si="66"/>
        <v>1</v>
      </c>
      <c r="J505">
        <f t="shared" si="68"/>
        <v>0</v>
      </c>
      <c r="K505">
        <f t="shared" si="69"/>
        <v>9.7625386974299996E-2</v>
      </c>
      <c r="L505" s="11">
        <f t="shared" si="67"/>
        <v>0.9782368707549921</v>
      </c>
      <c r="M505" s="11">
        <f t="shared" si="70"/>
        <v>2.1719012826370192E-3</v>
      </c>
      <c r="N505" s="11">
        <f t="shared" si="71"/>
        <v>9.9797288256937011E-2</v>
      </c>
    </row>
    <row r="506" spans="1:14" x14ac:dyDescent="0.25">
      <c r="A506" s="8">
        <v>39129</v>
      </c>
      <c r="B506">
        <v>47</v>
      </c>
      <c r="C506">
        <v>0.85017604000000002</v>
      </c>
      <c r="D506" s="11">
        <v>0.35260189588399998</v>
      </c>
      <c r="E506">
        <v>0.164611771676</v>
      </c>
      <c r="F506" s="11">
        <f t="shared" si="63"/>
        <v>0.69782388937134954</v>
      </c>
      <c r="G506">
        <f t="shared" si="64"/>
        <v>7.1281229671795981E-2</v>
      </c>
      <c r="H506">
        <f t="shared" si="65"/>
        <v>0.23589300134779598</v>
      </c>
      <c r="I506" s="11">
        <f t="shared" si="66"/>
        <v>1</v>
      </c>
      <c r="J506">
        <f t="shared" si="68"/>
        <v>0</v>
      </c>
      <c r="K506">
        <f t="shared" si="69"/>
        <v>0.164611771676</v>
      </c>
      <c r="L506" s="11">
        <f t="shared" si="67"/>
        <v>0.97868979944695988</v>
      </c>
      <c r="M506" s="11">
        <f t="shared" si="70"/>
        <v>3.5842918458832201E-3</v>
      </c>
      <c r="N506" s="11">
        <f t="shared" si="71"/>
        <v>0.16819606352188321</v>
      </c>
    </row>
    <row r="507" spans="1:14" x14ac:dyDescent="0.25">
      <c r="A507" s="8">
        <v>39130</v>
      </c>
      <c r="B507">
        <v>48</v>
      </c>
      <c r="C507">
        <v>0.75870901999999996</v>
      </c>
      <c r="D507" s="11">
        <v>0.35039378332900001</v>
      </c>
      <c r="E507">
        <v>0.14891186156799999</v>
      </c>
      <c r="F507" s="11">
        <f t="shared" si="63"/>
        <v>0.69380644938878255</v>
      </c>
      <c r="G507">
        <f t="shared" si="64"/>
        <v>6.5718402678153584E-2</v>
      </c>
      <c r="H507">
        <f t="shared" si="65"/>
        <v>0.21463026424615356</v>
      </c>
      <c r="I507" s="11">
        <f t="shared" si="66"/>
        <v>1</v>
      </c>
      <c r="J507">
        <f t="shared" si="68"/>
        <v>0</v>
      </c>
      <c r="K507">
        <f t="shared" si="69"/>
        <v>0.14891186156799999</v>
      </c>
      <c r="L507" s="11">
        <f t="shared" si="67"/>
        <v>0.97725319206729677</v>
      </c>
      <c r="M507" s="11">
        <f t="shared" si="70"/>
        <v>3.46611250951569E-3</v>
      </c>
      <c r="N507" s="11">
        <f t="shared" si="71"/>
        <v>0.15237797407751569</v>
      </c>
    </row>
    <row r="508" spans="1:14" x14ac:dyDescent="0.25">
      <c r="A508" s="8">
        <v>39131</v>
      </c>
      <c r="B508">
        <v>49</v>
      </c>
      <c r="C508">
        <v>0.90370397999999996</v>
      </c>
      <c r="D508" s="11">
        <v>0.34837959116799999</v>
      </c>
      <c r="E508">
        <v>0.173727523863</v>
      </c>
      <c r="F508" s="11">
        <f t="shared" si="63"/>
        <v>0.69014182817105918</v>
      </c>
      <c r="G508">
        <f t="shared" si="64"/>
        <v>7.7999754171131447E-2</v>
      </c>
      <c r="H508">
        <f t="shared" si="65"/>
        <v>0.25172727803413142</v>
      </c>
      <c r="I508" s="11">
        <f t="shared" si="66"/>
        <v>0.99998004428205545</v>
      </c>
      <c r="J508">
        <f t="shared" si="68"/>
        <v>3.4669266504134056E-6</v>
      </c>
      <c r="K508">
        <f t="shared" si="69"/>
        <v>0.1737309907896504</v>
      </c>
      <c r="L508" s="11">
        <f t="shared" si="67"/>
        <v>0.97590033056650705</v>
      </c>
      <c r="M508" s="11">
        <f t="shared" si="70"/>
        <v>4.2901675155363125E-3</v>
      </c>
      <c r="N508" s="11">
        <f t="shared" si="71"/>
        <v>0.17801769137853632</v>
      </c>
    </row>
    <row r="509" spans="1:14" x14ac:dyDescent="0.25">
      <c r="A509" s="8">
        <v>39132</v>
      </c>
      <c r="B509">
        <v>50</v>
      </c>
      <c r="C509">
        <v>0.47714969000000002</v>
      </c>
      <c r="D509" s="11">
        <v>0.34735995343800002</v>
      </c>
      <c r="E509">
        <v>9.0411165533999999E-2</v>
      </c>
      <c r="F509" s="11">
        <f t="shared" si="63"/>
        <v>0.68828669928509723</v>
      </c>
      <c r="G509">
        <f t="shared" si="64"/>
        <v>4.0945674032865614E-2</v>
      </c>
      <c r="H509">
        <f t="shared" si="65"/>
        <v>0.13135683956686561</v>
      </c>
      <c r="I509" s="11">
        <f t="shared" si="66"/>
        <v>0.99994702769466715</v>
      </c>
      <c r="J509">
        <f t="shared" si="68"/>
        <v>4.7895415792181895E-6</v>
      </c>
      <c r="K509">
        <f t="shared" si="69"/>
        <v>9.0415955075579216E-2</v>
      </c>
      <c r="L509" s="11">
        <f t="shared" si="67"/>
        <v>0.97519998804635621</v>
      </c>
      <c r="M509" s="11">
        <f t="shared" si="70"/>
        <v>2.2992186356338195E-3</v>
      </c>
      <c r="N509" s="11">
        <f t="shared" si="71"/>
        <v>9.2710384169633814E-2</v>
      </c>
    </row>
    <row r="510" spans="1:14" x14ac:dyDescent="0.25">
      <c r="A510" s="8">
        <v>39133</v>
      </c>
      <c r="B510">
        <v>51</v>
      </c>
      <c r="C510">
        <v>0.78261232000000003</v>
      </c>
      <c r="D510" s="11">
        <v>0.35417412147799998</v>
      </c>
      <c r="E510">
        <v>0.15274794988599999</v>
      </c>
      <c r="F510" s="11">
        <f t="shared" si="63"/>
        <v>0.70068439661707316</v>
      </c>
      <c r="G510">
        <f t="shared" si="64"/>
        <v>6.5250268175472498E-2</v>
      </c>
      <c r="H510">
        <f t="shared" si="65"/>
        <v>0.21799821806147249</v>
      </c>
      <c r="I510" s="11">
        <f t="shared" si="66"/>
        <v>1</v>
      </c>
      <c r="J510">
        <f t="shared" si="68"/>
        <v>0</v>
      </c>
      <c r="K510">
        <f t="shared" si="69"/>
        <v>0.15274794988599999</v>
      </c>
      <c r="L510" s="11">
        <f t="shared" si="67"/>
        <v>0.97968317083770529</v>
      </c>
      <c r="M510" s="11">
        <f t="shared" si="70"/>
        <v>3.1677118634905192E-3</v>
      </c>
      <c r="N510" s="11">
        <f t="shared" si="71"/>
        <v>0.15591566174949051</v>
      </c>
    </row>
    <row r="511" spans="1:14" x14ac:dyDescent="0.25">
      <c r="A511" s="8">
        <v>39134</v>
      </c>
      <c r="B511">
        <v>52</v>
      </c>
      <c r="C511">
        <v>1.20703023</v>
      </c>
      <c r="D511" s="11">
        <v>0.349931180339</v>
      </c>
      <c r="E511">
        <v>0.224631713265</v>
      </c>
      <c r="F511" s="11">
        <f t="shared" si="63"/>
        <v>0.6929647895087766</v>
      </c>
      <c r="G511">
        <f t="shared" si="64"/>
        <v>9.9528643315649867E-2</v>
      </c>
      <c r="H511">
        <f t="shared" si="65"/>
        <v>0.3241603565806499</v>
      </c>
      <c r="I511" s="11">
        <f t="shared" si="66"/>
        <v>0.99999996400529179</v>
      </c>
      <c r="J511">
        <f t="shared" si="68"/>
        <v>8.0855532489209969E-9</v>
      </c>
      <c r="K511">
        <f t="shared" si="69"/>
        <v>0.22463172135055326</v>
      </c>
      <c r="L511" s="11">
        <f t="shared" si="67"/>
        <v>0.97694606500925596</v>
      </c>
      <c r="M511" s="11">
        <f t="shared" si="70"/>
        <v>5.3008503743978098E-3</v>
      </c>
      <c r="N511" s="11">
        <f t="shared" si="71"/>
        <v>0.22993256363939782</v>
      </c>
    </row>
    <row r="512" spans="1:14" x14ac:dyDescent="0.25">
      <c r="A512" s="8">
        <v>39135</v>
      </c>
      <c r="B512">
        <v>53</v>
      </c>
      <c r="C512">
        <v>0.95954837000000004</v>
      </c>
      <c r="D512" s="11">
        <v>0.34746944806000002</v>
      </c>
      <c r="E512">
        <v>0.18790034573299999</v>
      </c>
      <c r="F512" s="11">
        <f t="shared" si="63"/>
        <v>0.68848591380036406</v>
      </c>
      <c r="G512">
        <f t="shared" si="64"/>
        <v>8.5017867939392242E-2</v>
      </c>
      <c r="H512">
        <f t="shared" si="65"/>
        <v>0.27291821367239222</v>
      </c>
      <c r="I512" s="11">
        <f t="shared" si="66"/>
        <v>0.99995133068559472</v>
      </c>
      <c r="J512">
        <f t="shared" si="68"/>
        <v>9.1454261049420984E-6</v>
      </c>
      <c r="K512">
        <f t="shared" si="69"/>
        <v>0.18790949115910494</v>
      </c>
      <c r="L512" s="11">
        <f t="shared" si="67"/>
        <v>0.97527569492267607</v>
      </c>
      <c r="M512" s="11">
        <f t="shared" si="70"/>
        <v>4.763479184627527E-3</v>
      </c>
      <c r="N512" s="11">
        <f t="shared" si="71"/>
        <v>0.19266382491762751</v>
      </c>
    </row>
    <row r="513" spans="1:14" x14ac:dyDescent="0.25">
      <c r="A513" s="8">
        <v>39136</v>
      </c>
      <c r="B513">
        <v>54</v>
      </c>
      <c r="C513">
        <v>0.61770172999999995</v>
      </c>
      <c r="D513" s="11">
        <v>0.345889875836</v>
      </c>
      <c r="E513">
        <v>0.12192074321</v>
      </c>
      <c r="F513" s="11">
        <f t="shared" si="63"/>
        <v>0.68561204009601839</v>
      </c>
      <c r="G513">
        <f t="shared" si="64"/>
        <v>5.5906856189983235E-2</v>
      </c>
      <c r="H513">
        <f t="shared" si="65"/>
        <v>0.17782759939998324</v>
      </c>
      <c r="I513" s="11">
        <f t="shared" si="66"/>
        <v>0.99987160360645999</v>
      </c>
      <c r="J513">
        <f t="shared" si="68"/>
        <v>1.565619392471675E-5</v>
      </c>
      <c r="K513">
        <f t="shared" si="69"/>
        <v>0.12193639940392471</v>
      </c>
      <c r="L513" s="11">
        <f t="shared" si="67"/>
        <v>0.97417187259866223</v>
      </c>
      <c r="M513" s="11">
        <f t="shared" si="70"/>
        <v>3.2324732186052134E-3</v>
      </c>
      <c r="N513" s="11">
        <f t="shared" si="71"/>
        <v>0.12515321642860522</v>
      </c>
    </row>
    <row r="514" spans="1:14" x14ac:dyDescent="0.25">
      <c r="A514" s="8">
        <v>39137</v>
      </c>
      <c r="B514">
        <v>55</v>
      </c>
      <c r="C514">
        <v>0.90569498999999998</v>
      </c>
      <c r="D514" s="11">
        <v>0.343126760458</v>
      </c>
      <c r="E514">
        <v>0.17479735312399999</v>
      </c>
      <c r="F514" s="11">
        <f t="shared" si="63"/>
        <v>0.68058482797728515</v>
      </c>
      <c r="G514">
        <f t="shared" si="64"/>
        <v>8.2036690096596088E-2</v>
      </c>
      <c r="H514">
        <f t="shared" si="65"/>
        <v>0.25683404322059611</v>
      </c>
      <c r="I514" s="11">
        <f t="shared" si="66"/>
        <v>0.99964089732339523</v>
      </c>
      <c r="J514">
        <f t="shared" si="68"/>
        <v>6.2792746413562595E-5</v>
      </c>
      <c r="K514">
        <f t="shared" si="69"/>
        <v>0.17486014587041357</v>
      </c>
      <c r="L514" s="11">
        <f t="shared" si="67"/>
        <v>0.97218046210829057</v>
      </c>
      <c r="M514" s="11">
        <f t="shared" si="70"/>
        <v>5.0019330547520831E-3</v>
      </c>
      <c r="N514" s="11">
        <f t="shared" si="71"/>
        <v>0.17979928617875207</v>
      </c>
    </row>
    <row r="515" spans="1:14" x14ac:dyDescent="0.25">
      <c r="A515" s="8">
        <v>39138</v>
      </c>
      <c r="B515">
        <v>56</v>
      </c>
      <c r="C515">
        <v>0.55446017999999997</v>
      </c>
      <c r="D515" s="11">
        <v>0.34822861497699997</v>
      </c>
      <c r="E515">
        <v>0.109228976459</v>
      </c>
      <c r="F515" s="11">
        <f t="shared" ref="F515:F578" si="72">IF(D515&gt;WP,1.8194*D515 + 0.0563,kTumin)</f>
        <v>0.68986714208915378</v>
      </c>
      <c r="G515">
        <f t="shared" ref="G515:G578" si="73">E515*(F515^(-1)-1)</f>
        <v>4.9104374696437379E-2</v>
      </c>
      <c r="H515">
        <f t="shared" ref="H515:H578" si="74">E515+G515</f>
        <v>0.15833335115543737</v>
      </c>
      <c r="I515" s="11">
        <f t="shared" ref="I515:I578" si="75">IF(D515&gt;=WP,IF(D515&lt;=FC,kTumin+(kTumax-kTumin)*(1-(ABS(D515-FC)/(FC-WP))^n)^(1/n),kTumax),kTumin)</f>
        <v>0.99997615238344173</v>
      </c>
      <c r="J515">
        <f t="shared" si="68"/>
        <v>2.6049128686003388E-6</v>
      </c>
      <c r="K515">
        <f t="shared" si="69"/>
        <v>0.1092315813718686</v>
      </c>
      <c r="L515" s="11">
        <f t="shared" ref="L515:L578" si="76">IF(D515&gt;=WP,IF(D515&lt;=POR,kTumin+(kTumax-kTumin)*(1-(ABS(D515-POR)/(POR-WP))^n)^(1/n),kTumax),kTumin)</f>
        <v>0.97579728959429146</v>
      </c>
      <c r="M515" s="11">
        <f t="shared" si="70"/>
        <v>2.7092074484530359E-3</v>
      </c>
      <c r="N515" s="11">
        <f t="shared" si="71"/>
        <v>0.11193818390745303</v>
      </c>
    </row>
    <row r="516" spans="1:14" x14ac:dyDescent="0.25">
      <c r="A516" s="8">
        <v>39139</v>
      </c>
      <c r="B516">
        <v>57</v>
      </c>
      <c r="C516">
        <v>1.17264901</v>
      </c>
      <c r="D516" s="11">
        <v>0.34545110184200001</v>
      </c>
      <c r="E516">
        <v>0.22783374549800001</v>
      </c>
      <c r="F516" s="11">
        <f t="shared" si="72"/>
        <v>0.68481373469133477</v>
      </c>
      <c r="G516">
        <f t="shared" si="73"/>
        <v>0.10486072886252258</v>
      </c>
      <c r="H516">
        <f t="shared" si="74"/>
        <v>0.33269447436052257</v>
      </c>
      <c r="I516" s="11">
        <f t="shared" si="75"/>
        <v>0.99984272417538433</v>
      </c>
      <c r="J516">
        <f t="shared" ref="J516:J579" si="77">E516*(I516^(-1)-1)</f>
        <v>3.5838376708748198E-5</v>
      </c>
      <c r="K516">
        <f t="shared" ref="K516:K579" si="78">E516+J516</f>
        <v>0.22786958387470876</v>
      </c>
      <c r="L516" s="11">
        <f t="shared" si="76"/>
        <v>0.97386079426667183</v>
      </c>
      <c r="M516" s="11">
        <f t="shared" ref="M516:M579" si="79">E516*(L516^(-1)-1)</f>
        <v>6.1152406808320159E-3</v>
      </c>
      <c r="N516" s="11">
        <f t="shared" ref="N516:N579" si="80">E516+M516</f>
        <v>0.23394898617883203</v>
      </c>
    </row>
    <row r="517" spans="1:14" x14ac:dyDescent="0.25">
      <c r="A517" s="8">
        <v>39140</v>
      </c>
      <c r="B517">
        <v>58</v>
      </c>
      <c r="C517">
        <v>1.38092127</v>
      </c>
      <c r="D517" s="11">
        <v>0.34169774051099999</v>
      </c>
      <c r="E517">
        <v>0.253228997392</v>
      </c>
      <c r="F517" s="11">
        <f t="shared" si="72"/>
        <v>0.67798486908571332</v>
      </c>
      <c r="G517">
        <f t="shared" si="73"/>
        <v>0.12027343450369746</v>
      </c>
      <c r="H517">
        <f t="shared" si="74"/>
        <v>0.37350243189569743</v>
      </c>
      <c r="I517" s="11">
        <f t="shared" si="75"/>
        <v>0.99947600639390999</v>
      </c>
      <c r="J517">
        <f t="shared" si="77"/>
        <v>1.3275994087013848E-4</v>
      </c>
      <c r="K517">
        <f t="shared" si="78"/>
        <v>0.25336175733287014</v>
      </c>
      <c r="L517" s="11">
        <f t="shared" si="76"/>
        <v>0.97112020176937008</v>
      </c>
      <c r="M517" s="11">
        <f t="shared" si="79"/>
        <v>7.5306870740626149E-3</v>
      </c>
      <c r="N517" s="11">
        <f t="shared" si="80"/>
        <v>0.26075968446606262</v>
      </c>
    </row>
    <row r="518" spans="1:14" x14ac:dyDescent="0.25">
      <c r="A518" s="8">
        <v>39141</v>
      </c>
      <c r="B518">
        <v>59</v>
      </c>
      <c r="C518">
        <v>1.19044043</v>
      </c>
      <c r="D518" s="11">
        <v>0.338205973647</v>
      </c>
      <c r="E518">
        <v>0.21301741404399999</v>
      </c>
      <c r="F518" s="11">
        <f t="shared" si="72"/>
        <v>0.67163194845335183</v>
      </c>
      <c r="G518">
        <f t="shared" si="73"/>
        <v>0.1041464947523891</v>
      </c>
      <c r="H518">
        <f t="shared" si="74"/>
        <v>0.31716390879638912</v>
      </c>
      <c r="I518" s="11">
        <f t="shared" si="75"/>
        <v>0.99894225831081818</v>
      </c>
      <c r="J518">
        <f t="shared" si="77"/>
        <v>2.2555597931861758E-4</v>
      </c>
      <c r="K518">
        <f t="shared" si="78"/>
        <v>0.2132429700233186</v>
      </c>
      <c r="L518" s="11">
        <f t="shared" si="76"/>
        <v>0.96844190131005992</v>
      </c>
      <c r="M518" s="11">
        <f t="shared" si="79"/>
        <v>6.9414846321525702E-3</v>
      </c>
      <c r="N518" s="11">
        <f t="shared" si="80"/>
        <v>0.21995889867615256</v>
      </c>
    </row>
    <row r="519" spans="1:14" x14ac:dyDescent="0.25">
      <c r="A519" s="8">
        <v>39142</v>
      </c>
      <c r="B519">
        <v>60</v>
      </c>
      <c r="C519">
        <v>1.1748005100000001</v>
      </c>
      <c r="D519" s="11">
        <v>0.335097848674</v>
      </c>
      <c r="E519">
        <v>0.198587018768</v>
      </c>
      <c r="F519" s="11">
        <f t="shared" si="72"/>
        <v>0.66597702587747554</v>
      </c>
      <c r="G519">
        <f t="shared" si="73"/>
        <v>9.9601974322784864E-2</v>
      </c>
      <c r="H519">
        <f t="shared" si="74"/>
        <v>0.29818899309078484</v>
      </c>
      <c r="I519" s="11">
        <f t="shared" si="75"/>
        <v>0.99831073482892474</v>
      </c>
      <c r="J519">
        <f t="shared" si="77"/>
        <v>3.3603378440074825E-4</v>
      </c>
      <c r="K519">
        <f t="shared" si="78"/>
        <v>0.19892305255240075</v>
      </c>
      <c r="L519" s="11">
        <f t="shared" si="76"/>
        <v>0.96595259333748196</v>
      </c>
      <c r="M519" s="11">
        <f t="shared" si="79"/>
        <v>6.9996944286156177E-3</v>
      </c>
      <c r="N519" s="11">
        <f t="shared" si="80"/>
        <v>0.20558671319661562</v>
      </c>
    </row>
    <row r="520" spans="1:14" x14ac:dyDescent="0.25">
      <c r="A520" s="8">
        <v>39143</v>
      </c>
      <c r="B520">
        <v>61</v>
      </c>
      <c r="C520">
        <v>1.14941297</v>
      </c>
      <c r="D520" s="11">
        <v>0.33203753257599999</v>
      </c>
      <c r="E520">
        <v>0.18613646740000001</v>
      </c>
      <c r="F520" s="11">
        <f t="shared" si="72"/>
        <v>0.66040908676877441</v>
      </c>
      <c r="G520">
        <f t="shared" si="73"/>
        <v>9.5713784404865013E-2</v>
      </c>
      <c r="H520">
        <f t="shared" si="74"/>
        <v>0.281850251804865</v>
      </c>
      <c r="I520" s="11">
        <f t="shared" si="75"/>
        <v>0.99754468527492812</v>
      </c>
      <c r="J520">
        <f t="shared" si="77"/>
        <v>4.5814850805819802E-4</v>
      </c>
      <c r="K520">
        <f t="shared" si="78"/>
        <v>0.1865946159080582</v>
      </c>
      <c r="L520" s="11">
        <f t="shared" si="76"/>
        <v>0.96340387811788586</v>
      </c>
      <c r="M520" s="11">
        <f t="shared" si="79"/>
        <v>7.0706305033609506E-3</v>
      </c>
      <c r="N520" s="11">
        <f t="shared" si="80"/>
        <v>0.19320709790336096</v>
      </c>
    </row>
    <row r="521" spans="1:14" x14ac:dyDescent="0.25">
      <c r="A521" s="8">
        <v>39144</v>
      </c>
      <c r="B521">
        <v>62</v>
      </c>
      <c r="C521">
        <v>1.30026529</v>
      </c>
      <c r="D521" s="11">
        <v>0.32845740431300002</v>
      </c>
      <c r="E521">
        <v>0.204069759657</v>
      </c>
      <c r="F521" s="11">
        <f t="shared" si="72"/>
        <v>0.65389540140707225</v>
      </c>
      <c r="G521">
        <f t="shared" si="73"/>
        <v>0.10801342554032119</v>
      </c>
      <c r="H521">
        <f t="shared" si="74"/>
        <v>0.3120831851973212</v>
      </c>
      <c r="I521" s="11">
        <f t="shared" si="75"/>
        <v>0.99646639416632199</v>
      </c>
      <c r="J521">
        <f t="shared" si="77"/>
        <v>7.2365921964136508E-4</v>
      </c>
      <c r="K521">
        <f t="shared" si="78"/>
        <v>0.20479341887664138</v>
      </c>
      <c r="L521" s="11">
        <f t="shared" si="76"/>
        <v>0.9602981125511626</v>
      </c>
      <c r="M521" s="11">
        <f t="shared" si="79"/>
        <v>8.4369161239831944E-3</v>
      </c>
      <c r="N521" s="11">
        <f t="shared" si="80"/>
        <v>0.2125066757809832</v>
      </c>
    </row>
    <row r="522" spans="1:14" x14ac:dyDescent="0.25">
      <c r="A522" s="8">
        <v>39145</v>
      </c>
      <c r="B522">
        <v>63</v>
      </c>
      <c r="C522">
        <v>0.55487717000000003</v>
      </c>
      <c r="D522" s="11">
        <v>0.32733943099000001</v>
      </c>
      <c r="E522">
        <v>0.10073552717299999</v>
      </c>
      <c r="F522" s="11">
        <f t="shared" si="72"/>
        <v>0.651861360743206</v>
      </c>
      <c r="G522">
        <f t="shared" si="73"/>
        <v>5.379967500273336E-2</v>
      </c>
      <c r="H522">
        <f t="shared" si="74"/>
        <v>0.15453520217573335</v>
      </c>
      <c r="I522" s="11">
        <f t="shared" si="75"/>
        <v>0.99608934036873353</v>
      </c>
      <c r="J522">
        <f t="shared" si="77"/>
        <v>3.9548898234767466E-4</v>
      </c>
      <c r="K522">
        <f t="shared" si="78"/>
        <v>0.10113101615534767</v>
      </c>
      <c r="L522" s="11">
        <f t="shared" si="76"/>
        <v>0.95930064184311703</v>
      </c>
      <c r="M522" s="11">
        <f t="shared" si="79"/>
        <v>4.2738127347222432E-3</v>
      </c>
      <c r="N522" s="11">
        <f t="shared" si="80"/>
        <v>0.10500933990772224</v>
      </c>
    </row>
    <row r="523" spans="1:14" x14ac:dyDescent="0.25">
      <c r="A523" s="8">
        <v>39146</v>
      </c>
      <c r="B523">
        <v>64</v>
      </c>
      <c r="C523">
        <v>1.0632345299999999</v>
      </c>
      <c r="D523" s="11">
        <v>0.32523193406399997</v>
      </c>
      <c r="E523">
        <v>0.18932658395400001</v>
      </c>
      <c r="F523" s="11">
        <f t="shared" si="72"/>
        <v>0.64802698083604149</v>
      </c>
      <c r="G523">
        <f t="shared" si="73"/>
        <v>0.10283190566589727</v>
      </c>
      <c r="H523">
        <f t="shared" si="74"/>
        <v>0.29215848961989727</v>
      </c>
      <c r="I523" s="11">
        <f t="shared" si="75"/>
        <v>0.99532622920205016</v>
      </c>
      <c r="J523">
        <f t="shared" si="77"/>
        <v>8.8902415449173405E-4</v>
      </c>
      <c r="K523">
        <f t="shared" si="78"/>
        <v>0.19021560810849175</v>
      </c>
      <c r="L523" s="11">
        <f t="shared" si="76"/>
        <v>0.95738431083501185</v>
      </c>
      <c r="M523" s="11">
        <f t="shared" si="79"/>
        <v>8.4274233044572076E-3</v>
      </c>
      <c r="N523" s="11">
        <f t="shared" si="80"/>
        <v>0.19775400725845721</v>
      </c>
    </row>
    <row r="524" spans="1:14" x14ac:dyDescent="0.25">
      <c r="A524" s="8">
        <v>39147</v>
      </c>
      <c r="B524">
        <v>65</v>
      </c>
      <c r="C524">
        <v>1.00621307</v>
      </c>
      <c r="D524" s="11">
        <v>0.32284772761899999</v>
      </c>
      <c r="E524">
        <v>0.170060027665</v>
      </c>
      <c r="F524" s="11">
        <f t="shared" si="72"/>
        <v>0.64368915563000861</v>
      </c>
      <c r="G524">
        <f t="shared" si="73"/>
        <v>9.4135859709480171E-2</v>
      </c>
      <c r="H524">
        <f t="shared" si="74"/>
        <v>0.26419588737448019</v>
      </c>
      <c r="I524" s="11">
        <f t="shared" si="75"/>
        <v>0.99438030965796442</v>
      </c>
      <c r="J524">
        <f t="shared" si="77"/>
        <v>9.6108569905615647E-4</v>
      </c>
      <c r="K524">
        <f t="shared" si="78"/>
        <v>0.17102111336405615</v>
      </c>
      <c r="L524" s="11">
        <f t="shared" si="76"/>
        <v>0.95515934351283482</v>
      </c>
      <c r="M524" s="11">
        <f t="shared" si="79"/>
        <v>7.983592826176035E-3</v>
      </c>
      <c r="N524" s="11">
        <f t="shared" si="80"/>
        <v>0.17804362049117603</v>
      </c>
    </row>
    <row r="525" spans="1:14" x14ac:dyDescent="0.25">
      <c r="A525" s="8">
        <v>39148</v>
      </c>
      <c r="B525">
        <v>66</v>
      </c>
      <c r="C525">
        <v>1.08479741</v>
      </c>
      <c r="D525" s="11">
        <v>0.320865434517</v>
      </c>
      <c r="E525">
        <v>0.196286931622</v>
      </c>
      <c r="F525" s="11">
        <f t="shared" si="72"/>
        <v>0.64008257156022974</v>
      </c>
      <c r="G525">
        <f t="shared" si="73"/>
        <v>0.11037183451740895</v>
      </c>
      <c r="H525">
        <f t="shared" si="74"/>
        <v>0.30665876613940896</v>
      </c>
      <c r="I525" s="11">
        <f t="shared" si="75"/>
        <v>0.99352689269519301</v>
      </c>
      <c r="J525">
        <f t="shared" si="77"/>
        <v>1.2788645986962046E-3</v>
      </c>
      <c r="K525">
        <f t="shared" si="78"/>
        <v>0.1975657962206962</v>
      </c>
      <c r="L525" s="11">
        <f t="shared" si="76"/>
        <v>0.95326304621135105</v>
      </c>
      <c r="M525" s="11">
        <f t="shared" si="79"/>
        <v>9.6236325209433822E-3</v>
      </c>
      <c r="N525" s="11">
        <f t="shared" si="80"/>
        <v>0.2059105641429434</v>
      </c>
    </row>
    <row r="526" spans="1:14" x14ac:dyDescent="0.25">
      <c r="A526" s="8">
        <v>39149</v>
      </c>
      <c r="B526">
        <v>67</v>
      </c>
      <c r="C526">
        <v>1.34207002</v>
      </c>
      <c r="D526" s="11">
        <v>0.31848465166700002</v>
      </c>
      <c r="E526">
        <v>0.225214126002</v>
      </c>
      <c r="F526" s="11">
        <f t="shared" si="72"/>
        <v>0.63575097524293978</v>
      </c>
      <c r="G526">
        <f t="shared" si="73"/>
        <v>0.12903484060939818</v>
      </c>
      <c r="H526">
        <f t="shared" si="74"/>
        <v>0.35424896661139815</v>
      </c>
      <c r="I526" s="11">
        <f t="shared" si="75"/>
        <v>0.992421319746563</v>
      </c>
      <c r="J526">
        <f t="shared" si="77"/>
        <v>1.7198601194524032E-3</v>
      </c>
      <c r="K526">
        <f t="shared" si="78"/>
        <v>0.22693398612145241</v>
      </c>
      <c r="L526" s="11">
        <f t="shared" si="76"/>
        <v>0.95092946380758836</v>
      </c>
      <c r="M526" s="11">
        <f t="shared" si="79"/>
        <v>1.1621658957514065E-2</v>
      </c>
      <c r="N526" s="11">
        <f t="shared" si="80"/>
        <v>0.23683578495951407</v>
      </c>
    </row>
    <row r="527" spans="1:14" x14ac:dyDescent="0.25">
      <c r="A527" s="8">
        <v>39150</v>
      </c>
      <c r="B527">
        <v>68</v>
      </c>
      <c r="C527">
        <v>1.34207002</v>
      </c>
      <c r="D527" s="11">
        <v>0.315952857772</v>
      </c>
      <c r="E527">
        <v>0.225214126002</v>
      </c>
      <c r="F527" s="11">
        <f t="shared" si="72"/>
        <v>0.63114462943037675</v>
      </c>
      <c r="G527">
        <f t="shared" si="73"/>
        <v>0.13162029118263355</v>
      </c>
      <c r="H527">
        <f t="shared" si="74"/>
        <v>0.35683441718463355</v>
      </c>
      <c r="I527" s="11">
        <f t="shared" si="75"/>
        <v>0.99114878633092629</v>
      </c>
      <c r="J527">
        <f t="shared" si="77"/>
        <v>2.0112200892831657E-3</v>
      </c>
      <c r="K527">
        <f t="shared" si="78"/>
        <v>0.22722534609128317</v>
      </c>
      <c r="L527" s="11">
        <f t="shared" si="76"/>
        <v>0.94838020716917615</v>
      </c>
      <c r="M527" s="11">
        <f t="shared" si="79"/>
        <v>1.2258276204961437E-2</v>
      </c>
      <c r="N527" s="11">
        <f t="shared" si="80"/>
        <v>0.23747240220696145</v>
      </c>
    </row>
    <row r="528" spans="1:14" x14ac:dyDescent="0.25">
      <c r="A528" s="8">
        <v>39151</v>
      </c>
      <c r="B528">
        <v>69</v>
      </c>
      <c r="C528">
        <v>1.34207002</v>
      </c>
      <c r="D528" s="11">
        <v>0.31377413403299997</v>
      </c>
      <c r="E528">
        <v>0.225214126002</v>
      </c>
      <c r="F528" s="11">
        <f t="shared" si="72"/>
        <v>0.62718065945964019</v>
      </c>
      <c r="G528">
        <f t="shared" si="73"/>
        <v>0.13387559177730407</v>
      </c>
      <c r="H528">
        <f t="shared" si="74"/>
        <v>0.3590897177793041</v>
      </c>
      <c r="I528" s="11">
        <f t="shared" si="75"/>
        <v>0.98997350760994707</v>
      </c>
      <c r="J528">
        <f t="shared" si="77"/>
        <v>2.28097792833177E-3</v>
      </c>
      <c r="K528">
        <f t="shared" si="78"/>
        <v>0.22749510393033176</v>
      </c>
      <c r="L528" s="11">
        <f t="shared" si="76"/>
        <v>0.94613018410621985</v>
      </c>
      <c r="M528" s="11">
        <f t="shared" si="79"/>
        <v>1.2823017073350517E-2</v>
      </c>
      <c r="N528" s="11">
        <f t="shared" si="80"/>
        <v>0.23803714307535051</v>
      </c>
    </row>
    <row r="529" spans="1:14" x14ac:dyDescent="0.25">
      <c r="A529" s="8">
        <v>39152</v>
      </c>
      <c r="B529">
        <v>70</v>
      </c>
      <c r="C529">
        <v>1.34207002</v>
      </c>
      <c r="D529" s="11">
        <v>0.31142142866700001</v>
      </c>
      <c r="E529">
        <v>0.225214126002</v>
      </c>
      <c r="F529" s="11">
        <f t="shared" si="72"/>
        <v>0.62290014731673982</v>
      </c>
      <c r="G529">
        <f t="shared" si="73"/>
        <v>0.13634322307257069</v>
      </c>
      <c r="H529">
        <f t="shared" si="74"/>
        <v>0.36155734907457071</v>
      </c>
      <c r="I529" s="11">
        <f t="shared" si="75"/>
        <v>0.98862072157053027</v>
      </c>
      <c r="J529">
        <f t="shared" si="77"/>
        <v>2.5922724358388937E-3</v>
      </c>
      <c r="K529">
        <f t="shared" si="78"/>
        <v>0.2278063984378389</v>
      </c>
      <c r="L529" s="11">
        <f t="shared" si="76"/>
        <v>0.94364155371989389</v>
      </c>
      <c r="M529" s="11">
        <f t="shared" si="79"/>
        <v>1.3450783479986966E-2</v>
      </c>
      <c r="N529" s="11">
        <f t="shared" si="80"/>
        <v>0.23866490948198696</v>
      </c>
    </row>
    <row r="530" spans="1:14" x14ac:dyDescent="0.25">
      <c r="A530" s="8">
        <v>39153</v>
      </c>
      <c r="B530">
        <v>71</v>
      </c>
      <c r="C530">
        <v>1.34207002</v>
      </c>
      <c r="D530" s="11">
        <v>0.3079877875</v>
      </c>
      <c r="E530">
        <v>0.225214126002</v>
      </c>
      <c r="F530" s="11">
        <f t="shared" si="72"/>
        <v>0.61665298057749995</v>
      </c>
      <c r="G530">
        <f t="shared" si="73"/>
        <v>0.14000607578975222</v>
      </c>
      <c r="H530">
        <f t="shared" si="74"/>
        <v>0.36522020179175219</v>
      </c>
      <c r="I530" s="11">
        <f t="shared" si="75"/>
        <v>0.98648973543351981</v>
      </c>
      <c r="J530">
        <f t="shared" si="77"/>
        <v>3.0843731233133518E-3</v>
      </c>
      <c r="K530">
        <f t="shared" si="78"/>
        <v>0.22829849912531336</v>
      </c>
      <c r="L530" s="11">
        <f t="shared" si="76"/>
        <v>0.93989866756784635</v>
      </c>
      <c r="M530" s="11">
        <f t="shared" si="79"/>
        <v>1.4401200387153498E-2</v>
      </c>
      <c r="N530" s="11">
        <f t="shared" si="80"/>
        <v>0.2396153263891535</v>
      </c>
    </row>
    <row r="531" spans="1:14" x14ac:dyDescent="0.25">
      <c r="A531" s="8">
        <v>39154</v>
      </c>
      <c r="B531">
        <v>72</v>
      </c>
      <c r="C531">
        <v>1.34207002</v>
      </c>
      <c r="D531" s="11">
        <v>0.30597003507300002</v>
      </c>
      <c r="E531">
        <v>0.225214126002</v>
      </c>
      <c r="F531" s="11">
        <f t="shared" si="72"/>
        <v>0.61298188181181623</v>
      </c>
      <c r="G531">
        <f t="shared" si="73"/>
        <v>0.14219334995197955</v>
      </c>
      <c r="H531">
        <f t="shared" si="74"/>
        <v>0.36740747595397955</v>
      </c>
      <c r="I531" s="11">
        <f t="shared" si="75"/>
        <v>0.98515029273498711</v>
      </c>
      <c r="J531">
        <f t="shared" si="77"/>
        <v>3.3947752619458483E-3</v>
      </c>
      <c r="K531">
        <f t="shared" si="78"/>
        <v>0.22860890126394584</v>
      </c>
      <c r="L531" s="11">
        <f t="shared" si="76"/>
        <v>0.93763722149237527</v>
      </c>
      <c r="M531" s="11">
        <f t="shared" si="79"/>
        <v>1.4979118079694546E-2</v>
      </c>
      <c r="N531" s="11">
        <f t="shared" si="80"/>
        <v>0.24019324408169454</v>
      </c>
    </row>
    <row r="532" spans="1:14" x14ac:dyDescent="0.25">
      <c r="A532" s="8">
        <v>39155</v>
      </c>
      <c r="B532">
        <v>73</v>
      </c>
      <c r="C532">
        <v>1.34207002</v>
      </c>
      <c r="D532" s="11">
        <v>0.303227428661</v>
      </c>
      <c r="E532">
        <v>0.225214126002</v>
      </c>
      <c r="F532" s="11">
        <f t="shared" si="72"/>
        <v>0.60799198370582341</v>
      </c>
      <c r="G532">
        <f t="shared" si="73"/>
        <v>0.14520872830814782</v>
      </c>
      <c r="H532">
        <f t="shared" si="74"/>
        <v>0.37042285431014782</v>
      </c>
      <c r="I532" s="11">
        <f t="shared" si="75"/>
        <v>0.9832255867022095</v>
      </c>
      <c r="J532">
        <f t="shared" si="77"/>
        <v>3.8422869391847867E-3</v>
      </c>
      <c r="K532">
        <f t="shared" si="78"/>
        <v>0.22905641294118478</v>
      </c>
      <c r="L532" s="11">
        <f t="shared" si="76"/>
        <v>0.93448906254856667</v>
      </c>
      <c r="M532" s="11">
        <f t="shared" si="79"/>
        <v>1.5788294494810604E-2</v>
      </c>
      <c r="N532" s="11">
        <f t="shared" si="80"/>
        <v>0.24100242049681059</v>
      </c>
    </row>
    <row r="533" spans="1:14" x14ac:dyDescent="0.25">
      <c r="A533" s="8">
        <v>39156</v>
      </c>
      <c r="B533">
        <v>74</v>
      </c>
      <c r="C533">
        <v>1.34207002</v>
      </c>
      <c r="D533" s="11">
        <v>0.30019403279200002</v>
      </c>
      <c r="E533">
        <v>0.225214126002</v>
      </c>
      <c r="F533" s="11">
        <f t="shared" si="72"/>
        <v>0.60247302326176477</v>
      </c>
      <c r="G533">
        <f t="shared" si="73"/>
        <v>0.1486019907474268</v>
      </c>
      <c r="H533">
        <f t="shared" si="74"/>
        <v>0.37381611674942683</v>
      </c>
      <c r="I533" s="11">
        <f t="shared" si="75"/>
        <v>0.98095630386397192</v>
      </c>
      <c r="J533">
        <f t="shared" si="77"/>
        <v>4.3721716902468252E-3</v>
      </c>
      <c r="K533">
        <f t="shared" si="78"/>
        <v>0.22958629769224681</v>
      </c>
      <c r="L533" s="11">
        <f t="shared" si="76"/>
        <v>0.93090636875627464</v>
      </c>
      <c r="M533" s="11">
        <f t="shared" si="79"/>
        <v>1.6715818362753258E-2</v>
      </c>
      <c r="N533" s="11">
        <f t="shared" si="80"/>
        <v>0.24192994436475326</v>
      </c>
    </row>
    <row r="534" spans="1:14" x14ac:dyDescent="0.25">
      <c r="A534" s="8">
        <v>39157</v>
      </c>
      <c r="B534">
        <v>75</v>
      </c>
      <c r="C534">
        <v>1.34207002</v>
      </c>
      <c r="D534" s="11">
        <v>0.29754101377300002</v>
      </c>
      <c r="E534">
        <v>0.225214126002</v>
      </c>
      <c r="F534" s="11">
        <f t="shared" si="72"/>
        <v>0.59764612045859622</v>
      </c>
      <c r="G534">
        <f t="shared" si="73"/>
        <v>0.15162112531559374</v>
      </c>
      <c r="H534">
        <f t="shared" si="74"/>
        <v>0.37683525131759377</v>
      </c>
      <c r="I534" s="11">
        <f t="shared" si="75"/>
        <v>0.97884977837789866</v>
      </c>
      <c r="J534">
        <f t="shared" si="77"/>
        <v>4.8662509637216527E-3</v>
      </c>
      <c r="K534">
        <f t="shared" si="78"/>
        <v>0.23008037696572164</v>
      </c>
      <c r="L534" s="11">
        <f t="shared" si="76"/>
        <v>0.92768520189228909</v>
      </c>
      <c r="M534" s="11">
        <f t="shared" si="79"/>
        <v>1.7555862721123958E-2</v>
      </c>
      <c r="N534" s="11">
        <f t="shared" si="80"/>
        <v>0.24276998872312394</v>
      </c>
    </row>
    <row r="535" spans="1:14" x14ac:dyDescent="0.25">
      <c r="A535" s="8">
        <v>39158</v>
      </c>
      <c r="B535">
        <v>76</v>
      </c>
      <c r="C535">
        <v>1.34207002</v>
      </c>
      <c r="D535" s="11">
        <v>0.295075585606</v>
      </c>
      <c r="E535">
        <v>0.225214126002</v>
      </c>
      <c r="F535" s="11">
        <f t="shared" si="72"/>
        <v>0.59316052045155643</v>
      </c>
      <c r="G535">
        <f t="shared" si="73"/>
        <v>0.15447082981830781</v>
      </c>
      <c r="H535">
        <f t="shared" si="74"/>
        <v>0.37968495582030781</v>
      </c>
      <c r="I535" s="11">
        <f t="shared" si="75"/>
        <v>0.97678960809786586</v>
      </c>
      <c r="J535">
        <f t="shared" si="77"/>
        <v>5.3515189791815392E-3</v>
      </c>
      <c r="K535">
        <f t="shared" si="78"/>
        <v>0.23056564498118154</v>
      </c>
      <c r="L535" s="11">
        <f t="shared" si="76"/>
        <v>0.92461758577658471</v>
      </c>
      <c r="M535" s="11">
        <f t="shared" si="79"/>
        <v>1.8361303955719277E-2</v>
      </c>
      <c r="N535" s="11">
        <f t="shared" si="80"/>
        <v>0.24357542995771927</v>
      </c>
    </row>
    <row r="536" spans="1:14" x14ac:dyDescent="0.25">
      <c r="A536" s="8">
        <v>39159</v>
      </c>
      <c r="B536">
        <v>77</v>
      </c>
      <c r="C536">
        <v>1.33583702</v>
      </c>
      <c r="D536" s="11">
        <v>0.29224123276399999</v>
      </c>
      <c r="E536">
        <v>0.205914432748</v>
      </c>
      <c r="F536" s="11">
        <f t="shared" si="72"/>
        <v>0.5880036988908216</v>
      </c>
      <c r="G536">
        <f t="shared" si="73"/>
        <v>0.14427797783789573</v>
      </c>
      <c r="H536">
        <f t="shared" si="74"/>
        <v>0.35019241058589573</v>
      </c>
      <c r="I536" s="11">
        <f t="shared" si="75"/>
        <v>0.9742981522314822</v>
      </c>
      <c r="J536">
        <f t="shared" si="77"/>
        <v>5.4319936784324148E-3</v>
      </c>
      <c r="K536">
        <f t="shared" si="78"/>
        <v>0.21134642642643242</v>
      </c>
      <c r="L536" s="11">
        <f t="shared" si="76"/>
        <v>0.9210015892861283</v>
      </c>
      <c r="M536" s="11">
        <f t="shared" si="79"/>
        <v>1.7662198544900427E-2</v>
      </c>
      <c r="N536" s="11">
        <f t="shared" si="80"/>
        <v>0.22357663129290042</v>
      </c>
    </row>
    <row r="537" spans="1:14" x14ac:dyDescent="0.25">
      <c r="A537" s="8">
        <v>39160</v>
      </c>
      <c r="B537">
        <v>78</v>
      </c>
      <c r="C537">
        <v>1.33583702</v>
      </c>
      <c r="D537" s="11">
        <v>0.29054553609700001</v>
      </c>
      <c r="E537">
        <v>0.205914432748</v>
      </c>
      <c r="F537" s="11">
        <f t="shared" si="72"/>
        <v>0.58491854837488177</v>
      </c>
      <c r="G537">
        <f t="shared" si="73"/>
        <v>0.1461250662901239</v>
      </c>
      <c r="H537">
        <f t="shared" si="74"/>
        <v>0.35203949903812393</v>
      </c>
      <c r="I537" s="11">
        <f t="shared" si="75"/>
        <v>0.97274428064647422</v>
      </c>
      <c r="J537">
        <f t="shared" si="77"/>
        <v>5.7696006046831089E-3</v>
      </c>
      <c r="K537">
        <f t="shared" si="78"/>
        <v>0.2116840333526831</v>
      </c>
      <c r="L537" s="11">
        <f t="shared" si="76"/>
        <v>0.91879210471521866</v>
      </c>
      <c r="M537" s="11">
        <f t="shared" si="79"/>
        <v>1.8199849134976749E-2</v>
      </c>
      <c r="N537" s="11">
        <f t="shared" si="80"/>
        <v>0.22411428188297675</v>
      </c>
    </row>
    <row r="538" spans="1:14" x14ac:dyDescent="0.25">
      <c r="A538" s="8">
        <v>39161</v>
      </c>
      <c r="B538">
        <v>79</v>
      </c>
      <c r="C538">
        <v>1.33583702</v>
      </c>
      <c r="D538" s="11">
        <v>0.28859398685900001</v>
      </c>
      <c r="E538">
        <v>0.205914432748</v>
      </c>
      <c r="F538" s="11">
        <f t="shared" si="72"/>
        <v>0.58136789969126457</v>
      </c>
      <c r="G538">
        <f t="shared" si="73"/>
        <v>0.14827511376351338</v>
      </c>
      <c r="H538">
        <f t="shared" si="74"/>
        <v>0.35418954651151335</v>
      </c>
      <c r="I538" s="11">
        <f t="shared" si="75"/>
        <v>0.97089690757643377</v>
      </c>
      <c r="J538">
        <f t="shared" si="77"/>
        <v>6.1723821765695356E-3</v>
      </c>
      <c r="K538">
        <f t="shared" si="78"/>
        <v>0.21208681492456954</v>
      </c>
      <c r="L538" s="11">
        <f t="shared" si="76"/>
        <v>0.91620605999119764</v>
      </c>
      <c r="M538" s="11">
        <f t="shared" si="79"/>
        <v>1.8832424689265045E-2</v>
      </c>
      <c r="N538" s="11">
        <f t="shared" si="80"/>
        <v>0.22474685743726505</v>
      </c>
    </row>
    <row r="539" spans="1:14" x14ac:dyDescent="0.25">
      <c r="A539" s="8">
        <v>39162</v>
      </c>
      <c r="B539">
        <v>80</v>
      </c>
      <c r="C539">
        <v>1.33583702</v>
      </c>
      <c r="D539" s="11">
        <v>0.28677584352500002</v>
      </c>
      <c r="E539">
        <v>0.205914432748</v>
      </c>
      <c r="F539" s="11">
        <f t="shared" si="72"/>
        <v>0.578059969709385</v>
      </c>
      <c r="G539">
        <f t="shared" si="73"/>
        <v>0.15030195229509824</v>
      </c>
      <c r="H539">
        <f t="shared" si="74"/>
        <v>0.35621638504309827</v>
      </c>
      <c r="I539" s="11">
        <f t="shared" si="75"/>
        <v>0.96911864043173279</v>
      </c>
      <c r="J539">
        <f t="shared" si="77"/>
        <v>6.5615471343672899E-3</v>
      </c>
      <c r="K539">
        <f t="shared" si="78"/>
        <v>0.2124759798823673</v>
      </c>
      <c r="L539" s="11">
        <f t="shared" si="76"/>
        <v>0.91375486176216902</v>
      </c>
      <c r="M539" s="11">
        <f t="shared" si="79"/>
        <v>1.9435320632130462E-2</v>
      </c>
      <c r="N539" s="11">
        <f t="shared" si="80"/>
        <v>0.22534975338013047</v>
      </c>
    </row>
    <row r="540" spans="1:14" x14ac:dyDescent="0.25">
      <c r="A540" s="8">
        <v>39163</v>
      </c>
      <c r="B540">
        <v>81</v>
      </c>
      <c r="C540">
        <v>1.33583702</v>
      </c>
      <c r="D540" s="11">
        <v>0.28486678973700003</v>
      </c>
      <c r="E540">
        <v>0.205914432748</v>
      </c>
      <c r="F540" s="11">
        <f t="shared" si="72"/>
        <v>0.57458663724749781</v>
      </c>
      <c r="G540">
        <f t="shared" si="73"/>
        <v>0.1524552532133954</v>
      </c>
      <c r="H540">
        <f t="shared" si="74"/>
        <v>0.3583696859613954</v>
      </c>
      <c r="I540" s="11">
        <f t="shared" si="75"/>
        <v>0.96719173647436973</v>
      </c>
      <c r="J540">
        <f t="shared" si="77"/>
        <v>6.9848559686346064E-3</v>
      </c>
      <c r="K540">
        <f t="shared" si="78"/>
        <v>0.2128992887166346</v>
      </c>
      <c r="L540" s="11">
        <f t="shared" si="76"/>
        <v>0.91113717894432955</v>
      </c>
      <c r="M540" s="11">
        <f t="shared" si="79"/>
        <v>2.0082746937476702E-2</v>
      </c>
      <c r="N540" s="11">
        <f t="shared" si="80"/>
        <v>0.2259971796854767</v>
      </c>
    </row>
    <row r="541" spans="1:14" x14ac:dyDescent="0.25">
      <c r="A541" s="8">
        <v>39164</v>
      </c>
      <c r="B541">
        <v>82</v>
      </c>
      <c r="C541">
        <v>1.33583702</v>
      </c>
      <c r="D541" s="11">
        <v>0.28245299924599998</v>
      </c>
      <c r="E541">
        <v>0.205914432748</v>
      </c>
      <c r="F541" s="11">
        <f t="shared" si="72"/>
        <v>0.57019498682817238</v>
      </c>
      <c r="G541">
        <f t="shared" si="73"/>
        <v>0.1552154219591444</v>
      </c>
      <c r="H541">
        <f t="shared" si="74"/>
        <v>0.36112985470714443</v>
      </c>
      <c r="I541" s="11">
        <f t="shared" si="75"/>
        <v>0.96466720441435372</v>
      </c>
      <c r="J541">
        <f t="shared" si="77"/>
        <v>7.5420129627360253E-3</v>
      </c>
      <c r="K541">
        <f t="shared" si="78"/>
        <v>0.21345644571073602</v>
      </c>
      <c r="L541" s="11">
        <f t="shared" si="76"/>
        <v>0.90776236409543831</v>
      </c>
      <c r="M541" s="11">
        <f t="shared" si="79"/>
        <v>2.0922943301610056E-2</v>
      </c>
      <c r="N541" s="11">
        <f t="shared" si="80"/>
        <v>0.22683737604961007</v>
      </c>
    </row>
    <row r="542" spans="1:14" x14ac:dyDescent="0.25">
      <c r="A542" s="8">
        <v>39165</v>
      </c>
      <c r="B542">
        <v>83</v>
      </c>
      <c r="C542">
        <v>1.33583702</v>
      </c>
      <c r="D542" s="11">
        <v>0.27959776559999999</v>
      </c>
      <c r="E542">
        <v>0.205914432748</v>
      </c>
      <c r="F542" s="11">
        <f t="shared" si="72"/>
        <v>0.56500017473263997</v>
      </c>
      <c r="G542">
        <f t="shared" si="73"/>
        <v>0.15853577798943813</v>
      </c>
      <c r="H542">
        <f t="shared" si="74"/>
        <v>0.36445021073743811</v>
      </c>
      <c r="I542" s="11">
        <f t="shared" si="75"/>
        <v>0.96155279970667573</v>
      </c>
      <c r="J542">
        <f t="shared" si="77"/>
        <v>8.2333840030039511E-3</v>
      </c>
      <c r="K542">
        <f t="shared" si="78"/>
        <v>0.21414781675100394</v>
      </c>
      <c r="L542" s="11">
        <f t="shared" si="76"/>
        <v>0.9036754711554702</v>
      </c>
      <c r="M542" s="11">
        <f t="shared" si="79"/>
        <v>2.1948820511171443E-2</v>
      </c>
      <c r="N542" s="11">
        <f t="shared" si="80"/>
        <v>0.22786325325917145</v>
      </c>
    </row>
    <row r="543" spans="1:14" x14ac:dyDescent="0.25">
      <c r="A543" s="8">
        <v>39166</v>
      </c>
      <c r="B543">
        <v>84</v>
      </c>
      <c r="C543">
        <v>1.1047600099999999</v>
      </c>
      <c r="D543" s="11">
        <v>0.27747382594800002</v>
      </c>
      <c r="E543">
        <v>0.16772248068599999</v>
      </c>
      <c r="F543" s="11">
        <f t="shared" si="72"/>
        <v>0.56113587892979122</v>
      </c>
      <c r="G543">
        <f t="shared" si="73"/>
        <v>0.13117567746757136</v>
      </c>
      <c r="H543">
        <f t="shared" si="74"/>
        <v>0.29889815815357135</v>
      </c>
      <c r="I543" s="11">
        <f t="shared" si="75"/>
        <v>0.95914516820877005</v>
      </c>
      <c r="J543">
        <f t="shared" si="77"/>
        <v>7.1441466455293354E-3</v>
      </c>
      <c r="K543">
        <f t="shared" si="78"/>
        <v>0.17486662733152933</v>
      </c>
      <c r="L543" s="11">
        <f t="shared" si="76"/>
        <v>0.90056780474136366</v>
      </c>
      <c r="M543" s="11">
        <f t="shared" si="79"/>
        <v>1.8518332946204683E-2</v>
      </c>
      <c r="N543" s="11">
        <f t="shared" si="80"/>
        <v>0.18624081363220468</v>
      </c>
    </row>
    <row r="544" spans="1:14" x14ac:dyDescent="0.25">
      <c r="A544" s="8">
        <v>39167</v>
      </c>
      <c r="B544">
        <v>85</v>
      </c>
      <c r="C544">
        <v>0.75333607999999996</v>
      </c>
      <c r="D544" s="11">
        <v>0.27788193790400001</v>
      </c>
      <c r="E544">
        <v>0.14773130415899999</v>
      </c>
      <c r="F544" s="11">
        <f t="shared" si="72"/>
        <v>0.56187839782253757</v>
      </c>
      <c r="G544">
        <f t="shared" si="73"/>
        <v>0.11519267500002636</v>
      </c>
      <c r="H544">
        <f t="shared" si="74"/>
        <v>0.26292397915902632</v>
      </c>
      <c r="I544" s="11">
        <f t="shared" si="75"/>
        <v>0.95961384396117921</v>
      </c>
      <c r="J544">
        <f t="shared" si="77"/>
        <v>6.2173962361314391E-3</v>
      </c>
      <c r="K544">
        <f t="shared" si="78"/>
        <v>0.15394870039513142</v>
      </c>
      <c r="L544" s="11">
        <f t="shared" si="76"/>
        <v>0.90116944440643632</v>
      </c>
      <c r="M544" s="11">
        <f t="shared" si="79"/>
        <v>1.6201577804507553E-2</v>
      </c>
      <c r="N544" s="11">
        <f t="shared" si="80"/>
        <v>0.16393288196350753</v>
      </c>
    </row>
    <row r="545" spans="1:14" x14ac:dyDescent="0.25">
      <c r="A545" s="8">
        <v>39168</v>
      </c>
      <c r="B545">
        <v>86</v>
      </c>
      <c r="C545">
        <v>1.34635208</v>
      </c>
      <c r="D545" s="11">
        <v>0.27588993594299999</v>
      </c>
      <c r="E545">
        <v>0.24553020665799999</v>
      </c>
      <c r="F545" s="11">
        <f t="shared" si="72"/>
        <v>0.5582541494546942</v>
      </c>
      <c r="G545">
        <f t="shared" si="73"/>
        <v>0.19428776316423113</v>
      </c>
      <c r="H545">
        <f t="shared" si="74"/>
        <v>0.43981796982223109</v>
      </c>
      <c r="I545" s="11">
        <f t="shared" si="75"/>
        <v>0.95729882892845652</v>
      </c>
      <c r="J545">
        <f t="shared" si="77"/>
        <v>1.095209462385985E-2</v>
      </c>
      <c r="K545">
        <f t="shared" si="78"/>
        <v>0.25648230128185984</v>
      </c>
      <c r="L545" s="11">
        <f t="shared" si="76"/>
        <v>0.89821239657323504</v>
      </c>
      <c r="M545" s="11">
        <f t="shared" si="79"/>
        <v>2.7824077467581972E-2</v>
      </c>
      <c r="N545" s="11">
        <f t="shared" si="80"/>
        <v>0.27335428412558194</v>
      </c>
    </row>
    <row r="546" spans="1:14" x14ac:dyDescent="0.25">
      <c r="A546" s="8">
        <v>39169</v>
      </c>
      <c r="B546">
        <v>87</v>
      </c>
      <c r="C546">
        <v>1.3252403699999999</v>
      </c>
      <c r="D546" s="11">
        <v>0.27401816090600001</v>
      </c>
      <c r="E546">
        <v>0.246504105216</v>
      </c>
      <c r="F546" s="11">
        <f t="shared" si="72"/>
        <v>0.55484864195237638</v>
      </c>
      <c r="G546">
        <f t="shared" si="73"/>
        <v>0.19776859652228393</v>
      </c>
      <c r="H546">
        <f t="shared" si="74"/>
        <v>0.44427270173828393</v>
      </c>
      <c r="I546" s="11">
        <f t="shared" si="75"/>
        <v>0.95506044894624698</v>
      </c>
      <c r="J546">
        <f t="shared" si="77"/>
        <v>1.1599039446703777E-2</v>
      </c>
      <c r="K546">
        <f t="shared" si="78"/>
        <v>0.25810314466270379</v>
      </c>
      <c r="L546" s="11">
        <f t="shared" si="76"/>
        <v>0.89538669756328826</v>
      </c>
      <c r="M546" s="11">
        <f t="shared" si="79"/>
        <v>2.8800526723292839E-2</v>
      </c>
      <c r="N546" s="11">
        <f t="shared" si="80"/>
        <v>0.27530463193929283</v>
      </c>
    </row>
    <row r="547" spans="1:14" x14ac:dyDescent="0.25">
      <c r="A547" s="8">
        <v>39170</v>
      </c>
      <c r="B547">
        <v>88</v>
      </c>
      <c r="C547">
        <v>1.5427415099999999</v>
      </c>
      <c r="D547" s="11">
        <v>0.27193938539599999</v>
      </c>
      <c r="E547">
        <v>0.26371369271400003</v>
      </c>
      <c r="F547" s="11">
        <f t="shared" si="72"/>
        <v>0.55106651778948235</v>
      </c>
      <c r="G547">
        <f t="shared" si="73"/>
        <v>0.21483777829869458</v>
      </c>
      <c r="H547">
        <f t="shared" si="74"/>
        <v>0.47855147101269457</v>
      </c>
      <c r="I547" s="11">
        <f t="shared" si="75"/>
        <v>0.9525023235781751</v>
      </c>
      <c r="J547">
        <f t="shared" si="77"/>
        <v>1.3150401142833622E-2</v>
      </c>
      <c r="K547">
        <f t="shared" si="78"/>
        <v>0.27686409385683364</v>
      </c>
      <c r="L547" s="11">
        <f t="shared" si="76"/>
        <v>0.89219442308602148</v>
      </c>
      <c r="M547" s="11">
        <f t="shared" si="79"/>
        <v>3.1865035296692663E-2</v>
      </c>
      <c r="N547" s="11">
        <f t="shared" si="80"/>
        <v>0.29557872801069268</v>
      </c>
    </row>
    <row r="548" spans="1:14" x14ac:dyDescent="0.25">
      <c r="A548" s="8">
        <v>39171</v>
      </c>
      <c r="B548">
        <v>89</v>
      </c>
      <c r="C548">
        <v>1.5427415099999999</v>
      </c>
      <c r="D548" s="11">
        <v>0.26918706396499997</v>
      </c>
      <c r="E548">
        <v>0.26371369271400003</v>
      </c>
      <c r="F548" s="11">
        <f t="shared" si="72"/>
        <v>0.54605894417792089</v>
      </c>
      <c r="G548">
        <f t="shared" si="73"/>
        <v>0.21922628203728783</v>
      </c>
      <c r="H548">
        <f t="shared" si="74"/>
        <v>0.48293997475128786</v>
      </c>
      <c r="I548" s="11">
        <f t="shared" si="75"/>
        <v>0.94899735800177931</v>
      </c>
      <c r="J548">
        <f t="shared" si="77"/>
        <v>1.4172953113211602E-2</v>
      </c>
      <c r="K548">
        <f t="shared" si="78"/>
        <v>0.27788664582721162</v>
      </c>
      <c r="L548" s="11">
        <f t="shared" si="76"/>
        <v>0.88787917686155826</v>
      </c>
      <c r="M548" s="11">
        <f t="shared" si="79"/>
        <v>3.3301598990627214E-2</v>
      </c>
      <c r="N548" s="11">
        <f t="shared" si="80"/>
        <v>0.29701529170462726</v>
      </c>
    </row>
    <row r="549" spans="1:14" x14ac:dyDescent="0.25">
      <c r="A549" s="8">
        <v>39172</v>
      </c>
      <c r="B549">
        <v>90</v>
      </c>
      <c r="C549">
        <v>1.18943165</v>
      </c>
      <c r="D549" s="11">
        <v>0.267343947054</v>
      </c>
      <c r="E549">
        <v>0.20779100701100001</v>
      </c>
      <c r="F549" s="11">
        <f t="shared" si="72"/>
        <v>0.54270557727004753</v>
      </c>
      <c r="G549">
        <f t="shared" si="73"/>
        <v>0.17508880059341728</v>
      </c>
      <c r="H549">
        <f t="shared" si="74"/>
        <v>0.38287980760441731</v>
      </c>
      <c r="I549" s="11">
        <f t="shared" si="75"/>
        <v>0.94657436200264133</v>
      </c>
      <c r="J549">
        <f t="shared" si="77"/>
        <v>1.1727939785089323E-2</v>
      </c>
      <c r="K549">
        <f t="shared" si="78"/>
        <v>0.21951894679608933</v>
      </c>
      <c r="L549" s="11">
        <f t="shared" si="76"/>
        <v>0.88493226283540116</v>
      </c>
      <c r="M549" s="11">
        <f t="shared" si="79"/>
        <v>2.701906347419087E-2</v>
      </c>
      <c r="N549" s="11">
        <f t="shared" si="80"/>
        <v>0.23481007048519087</v>
      </c>
    </row>
    <row r="550" spans="1:14" x14ac:dyDescent="0.25">
      <c r="A550" s="8">
        <v>39173</v>
      </c>
      <c r="B550">
        <v>91</v>
      </c>
      <c r="C550">
        <v>1.1184026199999999</v>
      </c>
      <c r="D550" s="11">
        <v>0.27233566516800001</v>
      </c>
      <c r="E550">
        <v>0.21805033496099999</v>
      </c>
      <c r="F550" s="11">
        <f t="shared" si="72"/>
        <v>0.5517875092066592</v>
      </c>
      <c r="G550">
        <f t="shared" si="73"/>
        <v>0.17712050766011178</v>
      </c>
      <c r="H550">
        <f t="shared" si="74"/>
        <v>0.3951708426211118</v>
      </c>
      <c r="I550" s="11">
        <f t="shared" si="75"/>
        <v>0.95299587253391538</v>
      </c>
      <c r="J550">
        <f t="shared" si="77"/>
        <v>1.0754785024700663E-2</v>
      </c>
      <c r="K550">
        <f t="shared" si="78"/>
        <v>0.22880511998570066</v>
      </c>
      <c r="L550" s="11">
        <f t="shared" si="76"/>
        <v>0.89280738960322215</v>
      </c>
      <c r="M550" s="11">
        <f t="shared" si="79"/>
        <v>2.6179649580128216E-2</v>
      </c>
      <c r="N550" s="11">
        <f t="shared" si="80"/>
        <v>0.24422998454112821</v>
      </c>
    </row>
    <row r="551" spans="1:14" x14ac:dyDescent="0.25">
      <c r="A551" s="8">
        <v>39174</v>
      </c>
      <c r="B551">
        <v>92</v>
      </c>
      <c r="C551">
        <v>0.95901382000000002</v>
      </c>
      <c r="D551" s="11">
        <v>0.28832894016999999</v>
      </c>
      <c r="E551">
        <v>0.18710257453099999</v>
      </c>
      <c r="F551" s="11">
        <f t="shared" si="72"/>
        <v>0.58088567374529798</v>
      </c>
      <c r="G551">
        <f t="shared" si="73"/>
        <v>0.1349962187214554</v>
      </c>
      <c r="H551">
        <f t="shared" si="74"/>
        <v>0.32209879325245538</v>
      </c>
      <c r="I551" s="11">
        <f t="shared" si="75"/>
        <v>0.97064111611375448</v>
      </c>
      <c r="J551">
        <f t="shared" si="77"/>
        <v>5.6592726902673944E-3</v>
      </c>
      <c r="K551">
        <f t="shared" si="78"/>
        <v>0.19276184722126738</v>
      </c>
      <c r="L551" s="11">
        <f t="shared" si="76"/>
        <v>0.91585125446165094</v>
      </c>
      <c r="M551" s="11">
        <f t="shared" si="79"/>
        <v>1.7191052430270332E-2</v>
      </c>
      <c r="N551" s="11">
        <f t="shared" si="80"/>
        <v>0.20429362696127032</v>
      </c>
    </row>
    <row r="552" spans="1:14" x14ac:dyDescent="0.25">
      <c r="A552" s="8">
        <v>39175</v>
      </c>
      <c r="B552">
        <v>93</v>
      </c>
      <c r="C552">
        <v>0.94545206999999998</v>
      </c>
      <c r="D552" s="11">
        <v>0.29682220899900003</v>
      </c>
      <c r="E552">
        <v>0.18518639921999999</v>
      </c>
      <c r="F552" s="11">
        <f t="shared" si="72"/>
        <v>0.59633832705278067</v>
      </c>
      <c r="G552">
        <f t="shared" si="73"/>
        <v>0.12535275417506517</v>
      </c>
      <c r="H552">
        <f t="shared" si="74"/>
        <v>0.31053915339506516</v>
      </c>
      <c r="I552" s="11">
        <f t="shared" si="75"/>
        <v>0.97825936544643988</v>
      </c>
      <c r="J552">
        <f t="shared" si="77"/>
        <v>4.1155443759992678E-3</v>
      </c>
      <c r="K552">
        <f t="shared" si="78"/>
        <v>0.18930194359599925</v>
      </c>
      <c r="L552" s="11">
        <f t="shared" si="76"/>
        <v>0.92679824538904787</v>
      </c>
      <c r="M552" s="11">
        <f t="shared" si="79"/>
        <v>1.4626667044776063E-2</v>
      </c>
      <c r="N552" s="11">
        <f t="shared" si="80"/>
        <v>0.19981306626477605</v>
      </c>
    </row>
    <row r="553" spans="1:14" x14ac:dyDescent="0.25">
      <c r="A553" s="8">
        <v>39176</v>
      </c>
      <c r="B553">
        <v>94</v>
      </c>
      <c r="C553">
        <v>1.34523035</v>
      </c>
      <c r="D553" s="11">
        <v>0.29413939150200002</v>
      </c>
      <c r="E553">
        <v>0.24853683979800001</v>
      </c>
      <c r="F553" s="11">
        <f t="shared" si="72"/>
        <v>0.59145720889873887</v>
      </c>
      <c r="G553">
        <f t="shared" si="73"/>
        <v>0.17167418486896122</v>
      </c>
      <c r="H553">
        <f t="shared" si="74"/>
        <v>0.42021102466696125</v>
      </c>
      <c r="I553" s="11">
        <f t="shared" si="75"/>
        <v>0.97598127114930733</v>
      </c>
      <c r="J553">
        <f t="shared" si="77"/>
        <v>6.1164482772159247E-3</v>
      </c>
      <c r="K553">
        <f t="shared" si="78"/>
        <v>0.25465328807521592</v>
      </c>
      <c r="L553" s="11">
        <f t="shared" si="76"/>
        <v>0.92343383425959935</v>
      </c>
      <c r="M553" s="11">
        <f t="shared" si="79"/>
        <v>2.0607337702572635E-2</v>
      </c>
      <c r="N553" s="11">
        <f t="shared" si="80"/>
        <v>0.26914417750057262</v>
      </c>
    </row>
    <row r="554" spans="1:14" x14ac:dyDescent="0.25">
      <c r="A554" s="8">
        <v>39177</v>
      </c>
      <c r="B554">
        <v>95</v>
      </c>
      <c r="C554">
        <v>1.34523035</v>
      </c>
      <c r="D554" s="11">
        <v>0.292007073078</v>
      </c>
      <c r="E554">
        <v>0.24853683979800001</v>
      </c>
      <c r="F554" s="11">
        <f t="shared" si="72"/>
        <v>0.58757766875811324</v>
      </c>
      <c r="G554">
        <f t="shared" si="73"/>
        <v>0.17444867005519116</v>
      </c>
      <c r="H554">
        <f t="shared" si="74"/>
        <v>0.42298550985319117</v>
      </c>
      <c r="I554" s="11">
        <f t="shared" si="75"/>
        <v>0.97408640665587254</v>
      </c>
      <c r="J554">
        <f t="shared" si="77"/>
        <v>6.6118185753876874E-3</v>
      </c>
      <c r="K554">
        <f t="shared" si="78"/>
        <v>0.25514865837338768</v>
      </c>
      <c r="L554" s="11">
        <f t="shared" si="76"/>
        <v>0.92069854610612101</v>
      </c>
      <c r="M554" s="11">
        <f t="shared" si="79"/>
        <v>2.1406933708679649E-2</v>
      </c>
      <c r="N554" s="11">
        <f t="shared" si="80"/>
        <v>0.26994377350667964</v>
      </c>
    </row>
    <row r="555" spans="1:14" x14ac:dyDescent="0.25">
      <c r="A555" s="8">
        <v>39178</v>
      </c>
      <c r="B555">
        <v>96</v>
      </c>
      <c r="C555">
        <v>1.34523035</v>
      </c>
      <c r="D555" s="11">
        <v>0.28982203527900002</v>
      </c>
      <c r="E555">
        <v>0.24853683979800001</v>
      </c>
      <c r="F555" s="11">
        <f t="shared" si="72"/>
        <v>0.58360221098661258</v>
      </c>
      <c r="G555">
        <f t="shared" si="73"/>
        <v>0.17733001800199774</v>
      </c>
      <c r="H555">
        <f t="shared" si="74"/>
        <v>0.42586685779999778</v>
      </c>
      <c r="I555" s="11">
        <f t="shared" si="75"/>
        <v>0.9720667900948553</v>
      </c>
      <c r="J555">
        <f t="shared" si="77"/>
        <v>7.1419287089947714E-3</v>
      </c>
      <c r="K555">
        <f t="shared" si="78"/>
        <v>0.25567876850699478</v>
      </c>
      <c r="L555" s="11">
        <f t="shared" si="76"/>
        <v>0.91783878693274168</v>
      </c>
      <c r="M555" s="11">
        <f t="shared" si="79"/>
        <v>2.2248011895364489E-2</v>
      </c>
      <c r="N555" s="11">
        <f t="shared" si="80"/>
        <v>0.27078485169336453</v>
      </c>
    </row>
    <row r="556" spans="1:14" x14ac:dyDescent="0.25">
      <c r="A556" s="8">
        <v>39179</v>
      </c>
      <c r="B556">
        <v>97</v>
      </c>
      <c r="C556">
        <v>1.34523035</v>
      </c>
      <c r="D556" s="11">
        <v>0.28655890454100003</v>
      </c>
      <c r="E556">
        <v>0.24853683979800001</v>
      </c>
      <c r="F556" s="11">
        <f t="shared" si="72"/>
        <v>0.57766527092189546</v>
      </c>
      <c r="G556">
        <f t="shared" si="73"/>
        <v>0.18170685375373505</v>
      </c>
      <c r="H556">
        <f t="shared" si="74"/>
        <v>0.43024369355173508</v>
      </c>
      <c r="I556" s="11">
        <f t="shared" si="75"/>
        <v>0.96890276077315829</v>
      </c>
      <c r="J556">
        <f t="shared" si="77"/>
        <v>7.976868140735038E-3</v>
      </c>
      <c r="K556">
        <f t="shared" si="78"/>
        <v>0.25651370793873507</v>
      </c>
      <c r="L556" s="11">
        <f t="shared" si="76"/>
        <v>0.91345966947843404</v>
      </c>
      <c r="M556" s="11">
        <f t="shared" si="79"/>
        <v>2.3546152043237196E-2</v>
      </c>
      <c r="N556" s="11">
        <f t="shared" si="80"/>
        <v>0.27208299184123719</v>
      </c>
    </row>
    <row r="557" spans="1:14" x14ac:dyDescent="0.25">
      <c r="A557" s="8">
        <v>39180</v>
      </c>
      <c r="B557">
        <v>98</v>
      </c>
      <c r="C557">
        <v>1.34523035</v>
      </c>
      <c r="D557" s="11">
        <v>0.28377172362500003</v>
      </c>
      <c r="E557">
        <v>0.24853683979800001</v>
      </c>
      <c r="F557" s="11">
        <f t="shared" si="72"/>
        <v>0.57259427396332507</v>
      </c>
      <c r="G557">
        <f t="shared" si="73"/>
        <v>0.18551716859733877</v>
      </c>
      <c r="H557">
        <f t="shared" si="74"/>
        <v>0.43405400839533881</v>
      </c>
      <c r="I557" s="11">
        <f t="shared" si="75"/>
        <v>0.96605867415643587</v>
      </c>
      <c r="J557">
        <f t="shared" si="77"/>
        <v>8.7320471203052256E-3</v>
      </c>
      <c r="K557">
        <f t="shared" si="78"/>
        <v>0.25726888691830524</v>
      </c>
      <c r="L557" s="11">
        <f t="shared" si="76"/>
        <v>0.90961516920191565</v>
      </c>
      <c r="M557" s="11">
        <f t="shared" si="79"/>
        <v>2.4696114327053716E-2</v>
      </c>
      <c r="N557" s="11">
        <f t="shared" si="80"/>
        <v>0.27323295412505372</v>
      </c>
    </row>
    <row r="558" spans="1:14" x14ac:dyDescent="0.25">
      <c r="A558" s="8">
        <v>39181</v>
      </c>
      <c r="B558">
        <v>99</v>
      </c>
      <c r="C558">
        <v>1.34523035</v>
      </c>
      <c r="D558" s="11">
        <v>0.28097240373100002</v>
      </c>
      <c r="E558">
        <v>0.24853683979800001</v>
      </c>
      <c r="F558" s="11">
        <f t="shared" si="72"/>
        <v>0.56750119134818144</v>
      </c>
      <c r="G558">
        <f t="shared" si="73"/>
        <v>0.18941261931690453</v>
      </c>
      <c r="H558">
        <f t="shared" si="74"/>
        <v>0.43794945911490457</v>
      </c>
      <c r="I558" s="11">
        <f t="shared" si="75"/>
        <v>0.96306963445621041</v>
      </c>
      <c r="J558">
        <f t="shared" si="77"/>
        <v>9.5305220063562606E-3</v>
      </c>
      <c r="K558">
        <f t="shared" si="78"/>
        <v>0.25806736180435624</v>
      </c>
      <c r="L558" s="11">
        <f t="shared" si="76"/>
        <v>0.90565600431629445</v>
      </c>
      <c r="M558" s="11">
        <f t="shared" si="79"/>
        <v>2.5890579236921056E-2</v>
      </c>
      <c r="N558" s="11">
        <f t="shared" si="80"/>
        <v>0.27442741903492107</v>
      </c>
    </row>
    <row r="559" spans="1:14" x14ac:dyDescent="0.25">
      <c r="A559" s="8">
        <v>39182</v>
      </c>
      <c r="B559">
        <v>100</v>
      </c>
      <c r="C559">
        <v>0.78098475000000001</v>
      </c>
      <c r="D559" s="11">
        <v>0.30139578857799998</v>
      </c>
      <c r="E559">
        <v>0.153694680074</v>
      </c>
      <c r="F559" s="11">
        <f t="shared" si="72"/>
        <v>0.60465949773881311</v>
      </c>
      <c r="G559">
        <f t="shared" si="73"/>
        <v>0.10048917157929776</v>
      </c>
      <c r="H559">
        <f t="shared" si="74"/>
        <v>0.25418385165329777</v>
      </c>
      <c r="I559" s="11">
        <f t="shared" si="75"/>
        <v>0.98187305268836778</v>
      </c>
      <c r="J559">
        <f t="shared" si="77"/>
        <v>2.8374496684184093E-3</v>
      </c>
      <c r="K559">
        <f t="shared" si="78"/>
        <v>0.1565321297424184</v>
      </c>
      <c r="L559" s="11">
        <f t="shared" si="76"/>
        <v>0.93233847634475986</v>
      </c>
      <c r="M559" s="11">
        <f t="shared" si="79"/>
        <v>1.1153906542913188E-2</v>
      </c>
      <c r="N559" s="11">
        <f t="shared" si="80"/>
        <v>0.16484858661691318</v>
      </c>
    </row>
    <row r="560" spans="1:14" x14ac:dyDescent="0.25">
      <c r="A560" s="8">
        <v>39183</v>
      </c>
      <c r="B560">
        <v>101</v>
      </c>
      <c r="C560">
        <v>0.91754391000000002</v>
      </c>
      <c r="D560" s="11">
        <v>0.348777173085</v>
      </c>
      <c r="E560">
        <v>0.180496929567</v>
      </c>
      <c r="F560" s="11">
        <f t="shared" si="72"/>
        <v>0.69086518871084901</v>
      </c>
      <c r="G560">
        <f t="shared" si="73"/>
        <v>8.0765227676450599E-2</v>
      </c>
      <c r="H560">
        <f t="shared" si="74"/>
        <v>0.26126215724345059</v>
      </c>
      <c r="I560" s="11">
        <f t="shared" si="75"/>
        <v>0.99998863560897988</v>
      </c>
      <c r="J560">
        <f t="shared" si="77"/>
        <v>2.0512609968533062E-6</v>
      </c>
      <c r="K560">
        <f t="shared" si="78"/>
        <v>0.18049898082799687</v>
      </c>
      <c r="L560" s="11">
        <f t="shared" si="76"/>
        <v>0.97617058693988856</v>
      </c>
      <c r="M560" s="11">
        <f t="shared" si="79"/>
        <v>4.4061314162487982E-3</v>
      </c>
      <c r="N560" s="11">
        <f t="shared" si="80"/>
        <v>0.1849030609832488</v>
      </c>
    </row>
    <row r="561" spans="1:14" x14ac:dyDescent="0.25">
      <c r="A561" s="8">
        <v>39184</v>
      </c>
      <c r="B561">
        <v>102</v>
      </c>
      <c r="C561">
        <v>1.6537937700000001</v>
      </c>
      <c r="D561" s="11">
        <v>0.34368097008199999</v>
      </c>
      <c r="E561">
        <v>0.31420644845200002</v>
      </c>
      <c r="F561" s="11">
        <f t="shared" si="72"/>
        <v>0.68159315696719081</v>
      </c>
      <c r="G561">
        <f t="shared" si="73"/>
        <v>0.1467818188746402</v>
      </c>
      <c r="H561">
        <f t="shared" si="74"/>
        <v>0.46098826732664022</v>
      </c>
      <c r="I561" s="11">
        <f t="shared" si="75"/>
        <v>0.99969648245706899</v>
      </c>
      <c r="J561">
        <f t="shared" si="77"/>
        <v>9.5396123604305318E-5</v>
      </c>
      <c r="K561">
        <f t="shared" si="78"/>
        <v>0.31430184457560434</v>
      </c>
      <c r="L561" s="11">
        <f t="shared" si="76"/>
        <v>0.97258607967355026</v>
      </c>
      <c r="M561" s="11">
        <f t="shared" si="79"/>
        <v>8.856419728741181E-3</v>
      </c>
      <c r="N561" s="11">
        <f t="shared" si="80"/>
        <v>0.3230628681807412</v>
      </c>
    </row>
    <row r="562" spans="1:14" x14ac:dyDescent="0.25">
      <c r="A562" s="8">
        <v>39185</v>
      </c>
      <c r="B562">
        <v>103</v>
      </c>
      <c r="C562">
        <v>1.7054564299999999</v>
      </c>
      <c r="D562" s="11">
        <v>0.34026616724600001</v>
      </c>
      <c r="E562">
        <v>0.29238534466900001</v>
      </c>
      <c r="F562" s="11">
        <f t="shared" si="72"/>
        <v>0.67538026468737244</v>
      </c>
      <c r="G562">
        <f t="shared" si="73"/>
        <v>0.14053424146125595</v>
      </c>
      <c r="H562">
        <f t="shared" si="74"/>
        <v>0.43291958613025594</v>
      </c>
      <c r="I562" s="11">
        <f t="shared" si="75"/>
        <v>0.99927964588882012</v>
      </c>
      <c r="J562">
        <f t="shared" si="77"/>
        <v>2.1077281614572494E-4</v>
      </c>
      <c r="K562">
        <f t="shared" si="78"/>
        <v>0.29259611748514575</v>
      </c>
      <c r="L562" s="11">
        <f t="shared" si="76"/>
        <v>0.97003720740778743</v>
      </c>
      <c r="M562" s="11">
        <f t="shared" si="79"/>
        <v>9.0312839264494113E-3</v>
      </c>
      <c r="N562" s="11">
        <f t="shared" si="80"/>
        <v>0.30141662859544943</v>
      </c>
    </row>
    <row r="563" spans="1:14" x14ac:dyDescent="0.25">
      <c r="A563" s="8">
        <v>39186</v>
      </c>
      <c r="B563">
        <v>104</v>
      </c>
      <c r="C563">
        <v>1.7054564299999999</v>
      </c>
      <c r="D563" s="11">
        <v>0.33490062158599998</v>
      </c>
      <c r="E563">
        <v>0.29238534466900001</v>
      </c>
      <c r="F563" s="11">
        <f t="shared" si="72"/>
        <v>0.66561819091356833</v>
      </c>
      <c r="G563">
        <f t="shared" si="73"/>
        <v>0.1468835164594765</v>
      </c>
      <c r="H563">
        <f t="shared" si="74"/>
        <v>0.43926886112847652</v>
      </c>
      <c r="I563" s="11">
        <f t="shared" si="75"/>
        <v>0.99826568358272694</v>
      </c>
      <c r="J563">
        <f t="shared" si="77"/>
        <v>5.0796968359121211E-4</v>
      </c>
      <c r="K563">
        <f t="shared" si="78"/>
        <v>0.29289331435259125</v>
      </c>
      <c r="L563" s="11">
        <f t="shared" si="76"/>
        <v>0.96579126825308292</v>
      </c>
      <c r="M563" s="11">
        <f t="shared" si="79"/>
        <v>1.0356411526274725E-2</v>
      </c>
      <c r="N563" s="11">
        <f t="shared" si="80"/>
        <v>0.30274175619527471</v>
      </c>
    </row>
    <row r="564" spans="1:14" x14ac:dyDescent="0.25">
      <c r="A564" s="8">
        <v>39187</v>
      </c>
      <c r="B564">
        <v>105</v>
      </c>
      <c r="C564">
        <v>1.7054564299999999</v>
      </c>
      <c r="D564" s="11">
        <v>0.33034025848199999</v>
      </c>
      <c r="E564">
        <v>0.29238534466900001</v>
      </c>
      <c r="F564" s="11">
        <f t="shared" si="72"/>
        <v>0.65732106628215081</v>
      </c>
      <c r="G564">
        <f t="shared" si="73"/>
        <v>0.15242824745082942</v>
      </c>
      <c r="H564">
        <f t="shared" si="74"/>
        <v>0.4448135921198294</v>
      </c>
      <c r="I564" s="11">
        <f t="shared" si="75"/>
        <v>0.9970580032374744</v>
      </c>
      <c r="J564">
        <f t="shared" si="77"/>
        <v>8.6273490071096782E-4</v>
      </c>
      <c r="K564">
        <f t="shared" si="78"/>
        <v>0.293248079569711</v>
      </c>
      <c r="L564" s="11">
        <f t="shared" si="76"/>
        <v>0.96194825197720468</v>
      </c>
      <c r="M564" s="11">
        <f t="shared" si="79"/>
        <v>1.1565875230850354E-2</v>
      </c>
      <c r="N564" s="11">
        <f t="shared" si="80"/>
        <v>0.30395121989985036</v>
      </c>
    </row>
    <row r="565" spans="1:14" x14ac:dyDescent="0.25">
      <c r="A565" s="8">
        <v>39188</v>
      </c>
      <c r="B565">
        <v>106</v>
      </c>
      <c r="C565">
        <v>1.7054564299999999</v>
      </c>
      <c r="D565" s="11">
        <v>0.32727850021400001</v>
      </c>
      <c r="E565">
        <v>0.29238534466900001</v>
      </c>
      <c r="F565" s="11">
        <f t="shared" si="72"/>
        <v>0.65175050328935158</v>
      </c>
      <c r="G565">
        <f t="shared" si="73"/>
        <v>0.15623010433080295</v>
      </c>
      <c r="H565">
        <f t="shared" si="74"/>
        <v>0.44861544899980299</v>
      </c>
      <c r="I565" s="11">
        <f t="shared" si="75"/>
        <v>0.99606823801538558</v>
      </c>
      <c r="J565">
        <f t="shared" si="77"/>
        <v>1.1541273370170406E-3</v>
      </c>
      <c r="K565">
        <f t="shared" si="78"/>
        <v>0.29353947200601704</v>
      </c>
      <c r="L565" s="11">
        <f t="shared" si="76"/>
        <v>0.95924589901029533</v>
      </c>
      <c r="M565" s="11">
        <f t="shared" si="79"/>
        <v>1.2422155650437826E-2</v>
      </c>
      <c r="N565" s="11">
        <f t="shared" si="80"/>
        <v>0.30480750031943782</v>
      </c>
    </row>
    <row r="566" spans="1:14" x14ac:dyDescent="0.25">
      <c r="A566" s="8">
        <v>39189</v>
      </c>
      <c r="B566">
        <v>107</v>
      </c>
      <c r="C566">
        <v>1.7054564299999999</v>
      </c>
      <c r="D566" s="11">
        <v>0.32441551542000002</v>
      </c>
      <c r="E566">
        <v>0.29238534466900001</v>
      </c>
      <c r="F566" s="11">
        <f t="shared" si="72"/>
        <v>0.646541588755148</v>
      </c>
      <c r="G566">
        <f t="shared" si="73"/>
        <v>0.15984441093258336</v>
      </c>
      <c r="H566">
        <f t="shared" si="74"/>
        <v>0.45222975560158341</v>
      </c>
      <c r="I566" s="11">
        <f t="shared" si="75"/>
        <v>0.99501220579859273</v>
      </c>
      <c r="J566">
        <f t="shared" si="77"/>
        <v>1.4656683789582617E-3</v>
      </c>
      <c r="K566">
        <f t="shared" si="78"/>
        <v>0.2938510130479583</v>
      </c>
      <c r="L566" s="11">
        <f t="shared" si="76"/>
        <v>0.95662925627074602</v>
      </c>
      <c r="M566" s="11">
        <f t="shared" si="79"/>
        <v>1.3255887555920439E-2</v>
      </c>
      <c r="N566" s="11">
        <f t="shared" si="80"/>
        <v>0.30564123222492046</v>
      </c>
    </row>
    <row r="567" spans="1:14" x14ac:dyDescent="0.25">
      <c r="A567" s="8">
        <v>39190</v>
      </c>
      <c r="B567">
        <v>108</v>
      </c>
      <c r="C567">
        <v>1.7054564299999999</v>
      </c>
      <c r="D567" s="11">
        <v>0.31902954083399998</v>
      </c>
      <c r="E567">
        <v>0.29238534466900001</v>
      </c>
      <c r="F567" s="11">
        <f t="shared" si="72"/>
        <v>0.63674234659337958</v>
      </c>
      <c r="G567">
        <f t="shared" si="73"/>
        <v>0.1668040688092837</v>
      </c>
      <c r="H567">
        <f t="shared" si="74"/>
        <v>0.45918941347828368</v>
      </c>
      <c r="I567" s="11">
        <f t="shared" si="75"/>
        <v>0.99268212814110379</v>
      </c>
      <c r="J567">
        <f t="shared" si="77"/>
        <v>2.1554115109472614E-3</v>
      </c>
      <c r="K567">
        <f t="shared" si="78"/>
        <v>0.29454075617994729</v>
      </c>
      <c r="L567" s="11">
        <f t="shared" si="76"/>
        <v>0.95146897345348302</v>
      </c>
      <c r="M567" s="11">
        <f t="shared" si="79"/>
        <v>1.4913529836333135E-2</v>
      </c>
      <c r="N567" s="11">
        <f t="shared" si="80"/>
        <v>0.30729887450533316</v>
      </c>
    </row>
    <row r="568" spans="1:14" x14ac:dyDescent="0.25">
      <c r="A568" s="8">
        <v>39191</v>
      </c>
      <c r="B568">
        <v>109</v>
      </c>
      <c r="C568">
        <v>1.3468748100000001</v>
      </c>
      <c r="D568" s="11">
        <v>0.39717448419500001</v>
      </c>
      <c r="E568">
        <v>0.26205679703700002</v>
      </c>
      <c r="F568" s="11">
        <f t="shared" si="72"/>
        <v>0.77891925654438299</v>
      </c>
      <c r="G568">
        <f t="shared" si="73"/>
        <v>7.4379611275198348E-2</v>
      </c>
      <c r="H568">
        <f t="shared" si="74"/>
        <v>0.33643640831219834</v>
      </c>
      <c r="I568" s="11">
        <f t="shared" si="75"/>
        <v>1</v>
      </c>
      <c r="J568">
        <f t="shared" si="77"/>
        <v>0</v>
      </c>
      <c r="K568">
        <f t="shared" si="78"/>
        <v>0.26205679703700002</v>
      </c>
      <c r="L568" s="11">
        <f t="shared" si="76"/>
        <v>0.99758015066968897</v>
      </c>
      <c r="M568" s="11">
        <f t="shared" si="79"/>
        <v>6.3567620545347862E-4</v>
      </c>
      <c r="N568" s="11">
        <f t="shared" si="80"/>
        <v>0.26269247324245348</v>
      </c>
    </row>
    <row r="569" spans="1:14" x14ac:dyDescent="0.25">
      <c r="A569" s="8">
        <v>39192</v>
      </c>
      <c r="B569">
        <v>110</v>
      </c>
      <c r="C569">
        <v>0.57496274999999997</v>
      </c>
      <c r="D569" s="11">
        <v>0.39844618369099999</v>
      </c>
      <c r="E569">
        <v>0.11320015213</v>
      </c>
      <c r="F569" s="11">
        <f t="shared" si="72"/>
        <v>0.78123298660740537</v>
      </c>
      <c r="G569">
        <f t="shared" si="73"/>
        <v>3.1699198090200963E-2</v>
      </c>
      <c r="H569">
        <f t="shared" si="74"/>
        <v>0.14489935022020095</v>
      </c>
      <c r="I569" s="11">
        <f t="shared" si="75"/>
        <v>1</v>
      </c>
      <c r="J569">
        <f t="shared" si="77"/>
        <v>0</v>
      </c>
      <c r="K569">
        <f t="shared" si="78"/>
        <v>0.11320015213</v>
      </c>
      <c r="L569" s="11">
        <f t="shared" si="76"/>
        <v>0.99784257641022867</v>
      </c>
      <c r="M569" s="11">
        <f t="shared" si="79"/>
        <v>2.447487052011332E-4</v>
      </c>
      <c r="N569" s="11">
        <f t="shared" si="80"/>
        <v>0.11344490083520113</v>
      </c>
    </row>
    <row r="570" spans="1:14" x14ac:dyDescent="0.25">
      <c r="A570" s="8">
        <v>39193</v>
      </c>
      <c r="B570">
        <v>111</v>
      </c>
      <c r="C570">
        <v>1.7466785600000001</v>
      </c>
      <c r="D570" s="11">
        <v>0.38828882757099997</v>
      </c>
      <c r="E570">
        <v>0.33653240619800001</v>
      </c>
      <c r="F570" s="11">
        <f t="shared" si="72"/>
        <v>0.76275269288267733</v>
      </c>
      <c r="G570">
        <f t="shared" si="73"/>
        <v>0.10467535267092043</v>
      </c>
      <c r="H570">
        <f t="shared" si="74"/>
        <v>0.44120775886892044</v>
      </c>
      <c r="I570" s="11">
        <f t="shared" si="75"/>
        <v>1</v>
      </c>
      <c r="J570">
        <f t="shared" si="77"/>
        <v>0</v>
      </c>
      <c r="K570">
        <f t="shared" si="78"/>
        <v>0.33653240619800001</v>
      </c>
      <c r="L570" s="11">
        <f t="shared" si="76"/>
        <v>0.995323850100861</v>
      </c>
      <c r="M570" s="11">
        <f t="shared" si="79"/>
        <v>1.581069294320991E-3</v>
      </c>
      <c r="N570" s="11">
        <f t="shared" si="80"/>
        <v>0.33811347549232101</v>
      </c>
    </row>
    <row r="571" spans="1:14" x14ac:dyDescent="0.25">
      <c r="A571" s="8">
        <v>39194</v>
      </c>
      <c r="B571">
        <v>112</v>
      </c>
      <c r="C571">
        <v>1.6920996699999999</v>
      </c>
      <c r="D571" s="11">
        <v>0.37805419723299999</v>
      </c>
      <c r="E571">
        <v>0.29715863782000002</v>
      </c>
      <c r="F571" s="11">
        <f t="shared" si="72"/>
        <v>0.74413180644572019</v>
      </c>
      <c r="G571">
        <f t="shared" si="73"/>
        <v>0.10217738739218921</v>
      </c>
      <c r="H571">
        <f t="shared" si="74"/>
        <v>0.39933602521218925</v>
      </c>
      <c r="I571" s="11">
        <f t="shared" si="75"/>
        <v>1</v>
      </c>
      <c r="J571">
        <f t="shared" si="77"/>
        <v>0</v>
      </c>
      <c r="K571">
        <f t="shared" si="78"/>
        <v>0.29715863782000002</v>
      </c>
      <c r="L571" s="11">
        <f t="shared" si="76"/>
        <v>0.99180312454523478</v>
      </c>
      <c r="M571" s="11">
        <f t="shared" si="79"/>
        <v>2.4559030761625235E-3</v>
      </c>
      <c r="N571" s="11">
        <f t="shared" si="80"/>
        <v>0.29961454089616252</v>
      </c>
    </row>
    <row r="572" spans="1:14" x14ac:dyDescent="0.25">
      <c r="A572" s="8">
        <v>39195</v>
      </c>
      <c r="B572">
        <v>113</v>
      </c>
      <c r="C572">
        <v>1.8201056200000001</v>
      </c>
      <c r="D572" s="11">
        <v>0.36905145265400002</v>
      </c>
      <c r="E572">
        <v>0.290972955413</v>
      </c>
      <c r="F572" s="11">
        <f t="shared" si="72"/>
        <v>0.72775221295868764</v>
      </c>
      <c r="G572">
        <f t="shared" si="73"/>
        <v>0.10885125704805877</v>
      </c>
      <c r="H572">
        <f t="shared" si="74"/>
        <v>0.39982421246105876</v>
      </c>
      <c r="I572" s="11">
        <f t="shared" si="75"/>
        <v>1</v>
      </c>
      <c r="J572">
        <f t="shared" si="77"/>
        <v>0</v>
      </c>
      <c r="K572">
        <f t="shared" si="78"/>
        <v>0.290972955413</v>
      </c>
      <c r="L572" s="11">
        <f t="shared" si="76"/>
        <v>0.98788185756943059</v>
      </c>
      <c r="M572" s="11">
        <f t="shared" si="79"/>
        <v>3.5693050642856389E-3</v>
      </c>
      <c r="N572" s="11">
        <f t="shared" si="80"/>
        <v>0.29454226047728566</v>
      </c>
    </row>
    <row r="573" spans="1:14" x14ac:dyDescent="0.25">
      <c r="A573" s="8">
        <v>39196</v>
      </c>
      <c r="B573">
        <v>114</v>
      </c>
      <c r="C573">
        <v>1.6980504700000001</v>
      </c>
      <c r="D573" s="11">
        <v>0.36123370558200002</v>
      </c>
      <c r="E573">
        <v>0.24694168397899999</v>
      </c>
      <c r="F573" s="11">
        <f t="shared" si="72"/>
        <v>0.71352860393589079</v>
      </c>
      <c r="G573">
        <f t="shared" si="73"/>
        <v>9.9143508144828627E-2</v>
      </c>
      <c r="H573">
        <f t="shared" si="74"/>
        <v>0.3460851921238286</v>
      </c>
      <c r="I573" s="11">
        <f t="shared" si="75"/>
        <v>1</v>
      </c>
      <c r="J573">
        <f t="shared" si="77"/>
        <v>0</v>
      </c>
      <c r="K573">
        <f t="shared" si="78"/>
        <v>0.24694168397899999</v>
      </c>
      <c r="L573" s="11">
        <f t="shared" si="76"/>
        <v>0.98384305867305011</v>
      </c>
      <c r="M573" s="11">
        <f t="shared" si="79"/>
        <v>4.0553442584716137E-3</v>
      </c>
      <c r="N573" s="11">
        <f t="shared" si="80"/>
        <v>0.25099702823747161</v>
      </c>
    </row>
    <row r="574" spans="1:14" x14ac:dyDescent="0.25">
      <c r="A574" s="8">
        <v>39197</v>
      </c>
      <c r="B574">
        <v>115</v>
      </c>
      <c r="C574">
        <v>1.2295109799999999</v>
      </c>
      <c r="D574" s="11">
        <v>0.38300161775199998</v>
      </c>
      <c r="E574">
        <v>0.23928037340899999</v>
      </c>
      <c r="F574" s="11">
        <f t="shared" si="72"/>
        <v>0.75313314333798875</v>
      </c>
      <c r="G574">
        <f t="shared" si="73"/>
        <v>7.8432869628581342E-2</v>
      </c>
      <c r="H574">
        <f t="shared" si="74"/>
        <v>0.31771324303758131</v>
      </c>
      <c r="I574" s="11">
        <f t="shared" si="75"/>
        <v>1</v>
      </c>
      <c r="J574">
        <f t="shared" si="77"/>
        <v>0</v>
      </c>
      <c r="K574">
        <f t="shared" si="78"/>
        <v>0.23928037340899999</v>
      </c>
      <c r="L574" s="11">
        <f t="shared" si="76"/>
        <v>0.99362884952522645</v>
      </c>
      <c r="M574" s="11">
        <f t="shared" si="79"/>
        <v>1.5342663061536257E-3</v>
      </c>
      <c r="N574" s="11">
        <f t="shared" si="80"/>
        <v>0.24081463971515363</v>
      </c>
    </row>
    <row r="575" spans="1:14" x14ac:dyDescent="0.25">
      <c r="A575" s="8">
        <v>39198</v>
      </c>
      <c r="B575">
        <v>116</v>
      </c>
      <c r="C575">
        <v>1.7661156899999999</v>
      </c>
      <c r="D575" s="11">
        <v>0.37356405639700002</v>
      </c>
      <c r="E575">
        <v>0.31920124997400001</v>
      </c>
      <c r="F575" s="11">
        <f t="shared" si="72"/>
        <v>0.73596244420870183</v>
      </c>
      <c r="G575">
        <f t="shared" si="73"/>
        <v>0.11451823189059628</v>
      </c>
      <c r="H575">
        <f t="shared" si="74"/>
        <v>0.4337194818645963</v>
      </c>
      <c r="I575" s="11">
        <f t="shared" si="75"/>
        <v>1</v>
      </c>
      <c r="J575">
        <f t="shared" si="77"/>
        <v>0</v>
      </c>
      <c r="K575">
        <f t="shared" si="78"/>
        <v>0.31920124997400001</v>
      </c>
      <c r="L575" s="11">
        <f t="shared" si="76"/>
        <v>0.98994442823901663</v>
      </c>
      <c r="M575" s="11">
        <f t="shared" si="79"/>
        <v>3.242354806742911E-3</v>
      </c>
      <c r="N575" s="11">
        <f t="shared" si="80"/>
        <v>0.32244360478074291</v>
      </c>
    </row>
    <row r="576" spans="1:14" x14ac:dyDescent="0.25">
      <c r="A576" s="8">
        <v>39199</v>
      </c>
      <c r="B576">
        <v>117</v>
      </c>
      <c r="C576">
        <v>1.7661156899999999</v>
      </c>
      <c r="D576" s="11">
        <v>0.36448976122799998</v>
      </c>
      <c r="E576">
        <v>0.31920124997400001</v>
      </c>
      <c r="F576" s="11">
        <f t="shared" si="72"/>
        <v>0.71945267157822312</v>
      </c>
      <c r="G576">
        <f t="shared" si="73"/>
        <v>0.12447108954735597</v>
      </c>
      <c r="H576">
        <f t="shared" si="74"/>
        <v>0.44367233952135599</v>
      </c>
      <c r="I576" s="11">
        <f t="shared" si="75"/>
        <v>1</v>
      </c>
      <c r="J576">
        <f t="shared" si="77"/>
        <v>0</v>
      </c>
      <c r="K576">
        <f t="shared" si="78"/>
        <v>0.31920124997400001</v>
      </c>
      <c r="L576" s="11">
        <f t="shared" si="76"/>
        <v>0.98559728053568452</v>
      </c>
      <c r="M576" s="11">
        <f t="shared" si="79"/>
        <v>4.6645482357009597E-3</v>
      </c>
      <c r="N576" s="11">
        <f t="shared" si="80"/>
        <v>0.32386579820970096</v>
      </c>
    </row>
    <row r="577" spans="1:14" x14ac:dyDescent="0.25">
      <c r="A577" s="8">
        <v>39200</v>
      </c>
      <c r="B577">
        <v>118</v>
      </c>
      <c r="C577">
        <v>1.7661156899999999</v>
      </c>
      <c r="D577" s="11">
        <v>0.35743380590899998</v>
      </c>
      <c r="E577">
        <v>0.31920124997400001</v>
      </c>
      <c r="F577" s="11">
        <f t="shared" si="72"/>
        <v>0.7066150664708345</v>
      </c>
      <c r="G577">
        <f t="shared" si="73"/>
        <v>0.13253161721243018</v>
      </c>
      <c r="H577">
        <f t="shared" si="74"/>
        <v>0.45173286718643019</v>
      </c>
      <c r="I577" s="11">
        <f t="shared" si="75"/>
        <v>1</v>
      </c>
      <c r="J577">
        <f t="shared" si="77"/>
        <v>0</v>
      </c>
      <c r="K577">
        <f t="shared" si="78"/>
        <v>0.31920124997400001</v>
      </c>
      <c r="L577" s="11">
        <f t="shared" si="76"/>
        <v>0.98166485044322482</v>
      </c>
      <c r="M577" s="11">
        <f t="shared" si="79"/>
        <v>5.9619152650116887E-3</v>
      </c>
      <c r="N577" s="11">
        <f t="shared" si="80"/>
        <v>0.32516316523901168</v>
      </c>
    </row>
    <row r="578" spans="1:14" x14ac:dyDescent="0.25">
      <c r="A578" s="8">
        <v>39201</v>
      </c>
      <c r="B578">
        <v>119</v>
      </c>
      <c r="C578">
        <v>1.7661156899999999</v>
      </c>
      <c r="D578" s="11">
        <v>0.35132301380300002</v>
      </c>
      <c r="E578">
        <v>0.31920124997400001</v>
      </c>
      <c r="F578" s="11">
        <f t="shared" si="72"/>
        <v>0.69549709131317816</v>
      </c>
      <c r="G578">
        <f t="shared" si="73"/>
        <v>0.13975286207169019</v>
      </c>
      <c r="H578">
        <f t="shared" si="74"/>
        <v>0.4589541120456902</v>
      </c>
      <c r="I578" s="11">
        <f t="shared" si="75"/>
        <v>1</v>
      </c>
      <c r="J578">
        <f t="shared" si="77"/>
        <v>0</v>
      </c>
      <c r="K578">
        <f t="shared" si="78"/>
        <v>0.31920124997400001</v>
      </c>
      <c r="L578" s="11">
        <f t="shared" si="76"/>
        <v>0.97786366843329009</v>
      </c>
      <c r="M578" s="11">
        <f t="shared" si="79"/>
        <v>7.2258996156934598E-3</v>
      </c>
      <c r="N578" s="11">
        <f t="shared" si="80"/>
        <v>0.32642714958969349</v>
      </c>
    </row>
    <row r="579" spans="1:14" x14ac:dyDescent="0.25">
      <c r="A579" s="8">
        <v>39202</v>
      </c>
      <c r="B579">
        <v>120</v>
      </c>
      <c r="C579">
        <v>1.6075556900000001</v>
      </c>
      <c r="D579" s="11">
        <v>0.34747180430300001</v>
      </c>
      <c r="E579">
        <v>0.30509024333099999</v>
      </c>
      <c r="F579" s="11">
        <f t="shared" ref="F579:F642" si="81">IF(D579&gt;WP,1.8194*D579 + 0.0563,kTumin)</f>
        <v>0.68849020074887823</v>
      </c>
      <c r="G579">
        <f t="shared" ref="G579:G642" si="82">E579*(F579^(-1)-1)</f>
        <v>0.13803914761624955</v>
      </c>
      <c r="H579">
        <f t="shared" ref="H579:H642" si="83">E579+G579</f>
        <v>0.44312939094724957</v>
      </c>
      <c r="I579" s="11">
        <f t="shared" ref="I579:I642" si="84">IF(D579&gt;=WP,IF(D579&lt;=FC,kTumin+(kTumax-kTumin)*(1-(ABS(D579-FC)/(FC-WP))^n)^(1/n),kTumax),kTumin)</f>
        <v>0.99995142127948589</v>
      </c>
      <c r="J579">
        <f t="shared" si="77"/>
        <v>1.4821613677392002E-5</v>
      </c>
      <c r="K579">
        <f t="shared" si="78"/>
        <v>0.30510506494467737</v>
      </c>
      <c r="L579" s="11">
        <f t="shared" ref="L579:L642" si="85">IF(D579&gt;=WP,IF(D579&lt;=POR,kTumin+(kTumax-kTumin)*(1-(ABS(D579-POR)/(POR-WP))^n)^(1/n),kTumax),kTumin)</f>
        <v>0.97527732275520584</v>
      </c>
      <c r="M579" s="11">
        <f t="shared" si="79"/>
        <v>7.7338490708464928E-3</v>
      </c>
      <c r="N579" s="11">
        <f t="shared" si="80"/>
        <v>0.3128240924018465</v>
      </c>
    </row>
    <row r="580" spans="1:14" x14ac:dyDescent="0.25">
      <c r="A580" s="8">
        <v>39203</v>
      </c>
      <c r="B580">
        <v>121</v>
      </c>
      <c r="C580">
        <v>1.5031404399999999</v>
      </c>
      <c r="D580" s="11">
        <v>0.34369691063500002</v>
      </c>
      <c r="E580">
        <v>0.26123305634799998</v>
      </c>
      <c r="F580" s="11">
        <f t="shared" si="81"/>
        <v>0.68162215920931901</v>
      </c>
      <c r="G580">
        <f t="shared" si="82"/>
        <v>0.12201894451275556</v>
      </c>
      <c r="H580">
        <f t="shared" si="83"/>
        <v>0.38325200086075556</v>
      </c>
      <c r="I580" s="11">
        <f t="shared" si="84"/>
        <v>0.99969801209161036</v>
      </c>
      <c r="J580">
        <f t="shared" ref="J580:J643" si="86">E580*(I580^(-1)-1)</f>
        <v>7.891305507722938E-5</v>
      </c>
      <c r="K580">
        <f t="shared" ref="K580:K643" si="87">E580+J580</f>
        <v>0.26131196940307722</v>
      </c>
      <c r="L580" s="11">
        <f t="shared" si="85"/>
        <v>0.97259770027185688</v>
      </c>
      <c r="M580" s="11">
        <f t="shared" ref="M580:M643" si="88">E580*(L580^(-1)-1)</f>
        <v>7.3600693348811232E-3</v>
      </c>
      <c r="N580" s="11">
        <f t="shared" ref="N580:N643" si="89">E580+M580</f>
        <v>0.26859312568288113</v>
      </c>
    </row>
    <row r="581" spans="1:14" x14ac:dyDescent="0.25">
      <c r="A581" s="8">
        <v>39204</v>
      </c>
      <c r="B581">
        <v>122</v>
      </c>
      <c r="C581">
        <v>1.0428225200000001</v>
      </c>
      <c r="D581" s="11">
        <v>0.34108716582900001</v>
      </c>
      <c r="E581">
        <v>0.18360327357</v>
      </c>
      <c r="F581" s="11">
        <f t="shared" si="81"/>
        <v>0.67687398950928257</v>
      </c>
      <c r="G581">
        <f t="shared" si="82"/>
        <v>8.7648505070671331E-2</v>
      </c>
      <c r="H581">
        <f t="shared" si="83"/>
        <v>0.27125177864067135</v>
      </c>
      <c r="I581" s="11">
        <f t="shared" si="84"/>
        <v>0.9993960745804995</v>
      </c>
      <c r="J581">
        <f t="shared" si="86"/>
        <v>1.1094968935012008E-4</v>
      </c>
      <c r="K581">
        <f t="shared" si="87"/>
        <v>0.18371422325935013</v>
      </c>
      <c r="L581" s="11">
        <f t="shared" si="85"/>
        <v>0.97066085328977347</v>
      </c>
      <c r="M581" s="11">
        <f t="shared" si="88"/>
        <v>5.5495834219451822E-3</v>
      </c>
      <c r="N581" s="11">
        <f t="shared" si="89"/>
        <v>0.18915285699194517</v>
      </c>
    </row>
    <row r="582" spans="1:14" x14ac:dyDescent="0.25">
      <c r="A582" s="8">
        <v>39205</v>
      </c>
      <c r="B582">
        <v>123</v>
      </c>
      <c r="C582">
        <v>1.4301398400000001</v>
      </c>
      <c r="D582" s="11">
        <v>0.33329961524099999</v>
      </c>
      <c r="E582">
        <v>0.237863791282</v>
      </c>
      <c r="F582" s="11">
        <f t="shared" si="81"/>
        <v>0.66270531996947535</v>
      </c>
      <c r="G582">
        <f t="shared" si="82"/>
        <v>0.12106465566777876</v>
      </c>
      <c r="H582">
        <f t="shared" si="83"/>
        <v>0.35892844694977877</v>
      </c>
      <c r="I582" s="11">
        <f t="shared" si="84"/>
        <v>0.99787796832194364</v>
      </c>
      <c r="J582">
        <f t="shared" si="86"/>
        <v>5.0582788295424274E-4</v>
      </c>
      <c r="K582">
        <f t="shared" si="87"/>
        <v>0.23836961916495425</v>
      </c>
      <c r="L582" s="11">
        <f t="shared" si="85"/>
        <v>0.96446677257855173</v>
      </c>
      <c r="M582" s="11">
        <f t="shared" si="88"/>
        <v>8.7634622894826701E-3</v>
      </c>
      <c r="N582" s="11">
        <f t="shared" si="89"/>
        <v>0.24662725357148266</v>
      </c>
    </row>
    <row r="583" spans="1:14" x14ac:dyDescent="0.25">
      <c r="A583" s="8">
        <v>39206</v>
      </c>
      <c r="B583">
        <v>124</v>
      </c>
      <c r="C583">
        <v>1.4301398400000001</v>
      </c>
      <c r="D583" s="11">
        <v>0.33099023807900002</v>
      </c>
      <c r="E583">
        <v>0.237863791282</v>
      </c>
      <c r="F583" s="11">
        <f t="shared" si="81"/>
        <v>0.65850363916093257</v>
      </c>
      <c r="G583">
        <f t="shared" si="82"/>
        <v>0.12335485222479488</v>
      </c>
      <c r="H583">
        <f t="shared" si="83"/>
        <v>0.36121864350679489</v>
      </c>
      <c r="I583" s="11">
        <f t="shared" si="84"/>
        <v>0.99724959860780504</v>
      </c>
      <c r="J583">
        <f t="shared" si="86"/>
        <v>6.5602523541558814E-4</v>
      </c>
      <c r="K583">
        <f t="shared" si="87"/>
        <v>0.23851981651741558</v>
      </c>
      <c r="L583" s="11">
        <f t="shared" si="85"/>
        <v>0.96250925300422641</v>
      </c>
      <c r="M583" s="11">
        <f t="shared" si="88"/>
        <v>9.2650446638041593E-3</v>
      </c>
      <c r="N583" s="11">
        <f t="shared" si="89"/>
        <v>0.24712883594580415</v>
      </c>
    </row>
    <row r="584" spans="1:14" x14ac:dyDescent="0.25">
      <c r="A584" s="8">
        <v>39207</v>
      </c>
      <c r="B584">
        <v>125</v>
      </c>
      <c r="C584">
        <v>1.6364503500000001</v>
      </c>
      <c r="D584" s="11">
        <v>0.32679174270700001</v>
      </c>
      <c r="E584">
        <v>0.25403799858999998</v>
      </c>
      <c r="F584" s="11">
        <f t="shared" si="81"/>
        <v>0.6508648966811158</v>
      </c>
      <c r="G584">
        <f t="shared" si="82"/>
        <v>0.13627034325696111</v>
      </c>
      <c r="H584">
        <f t="shared" si="83"/>
        <v>0.39030834184696106</v>
      </c>
      <c r="I584" s="11">
        <f t="shared" si="84"/>
        <v>0.99589760592625054</v>
      </c>
      <c r="J584">
        <f t="shared" si="86"/>
        <v>1.0464569587487768E-3</v>
      </c>
      <c r="K584">
        <f t="shared" si="87"/>
        <v>0.25508445554874876</v>
      </c>
      <c r="L584" s="11">
        <f t="shared" si="85"/>
        <v>0.95880716403282706</v>
      </c>
      <c r="M584" s="11">
        <f t="shared" si="88"/>
        <v>1.0914129553780133E-2</v>
      </c>
      <c r="N584" s="11">
        <f t="shared" si="89"/>
        <v>0.26495212814378011</v>
      </c>
    </row>
    <row r="585" spans="1:14" x14ac:dyDescent="0.25">
      <c r="A585" s="8">
        <v>39208</v>
      </c>
      <c r="B585">
        <v>126</v>
      </c>
      <c r="C585">
        <v>1.7723639600000001</v>
      </c>
      <c r="D585" s="11">
        <v>0.32352167171899998</v>
      </c>
      <c r="E585">
        <v>0.24692084824499999</v>
      </c>
      <c r="F585" s="11">
        <f t="shared" si="81"/>
        <v>0.64491532952554853</v>
      </c>
      <c r="G585">
        <f t="shared" si="82"/>
        <v>0.13595243285169029</v>
      </c>
      <c r="H585">
        <f t="shared" si="83"/>
        <v>0.38287328109669028</v>
      </c>
      <c r="I585" s="11">
        <f t="shared" si="84"/>
        <v>0.99465659846213195</v>
      </c>
      <c r="J585">
        <f t="shared" si="86"/>
        <v>1.3264851832119424E-3</v>
      </c>
      <c r="K585">
        <f t="shared" si="87"/>
        <v>0.24824733342821192</v>
      </c>
      <c r="L585" s="11">
        <f t="shared" si="85"/>
        <v>0.95579443714160373</v>
      </c>
      <c r="M585" s="11">
        <f t="shared" si="88"/>
        <v>1.1420107351520156E-2</v>
      </c>
      <c r="N585" s="11">
        <f t="shared" si="89"/>
        <v>0.25834095559652015</v>
      </c>
    </row>
    <row r="586" spans="1:14" x14ac:dyDescent="0.25">
      <c r="A586" s="8">
        <v>39209</v>
      </c>
      <c r="B586">
        <v>127</v>
      </c>
      <c r="C586">
        <v>1.7723639600000001</v>
      </c>
      <c r="D586" s="11">
        <v>0.31901145844000001</v>
      </c>
      <c r="E586">
        <v>0.24692084824499999</v>
      </c>
      <c r="F586" s="11">
        <f t="shared" si="81"/>
        <v>0.63670944748573599</v>
      </c>
      <c r="G586">
        <f t="shared" si="82"/>
        <v>0.14088688606780317</v>
      </c>
      <c r="H586">
        <f t="shared" si="83"/>
        <v>0.38780773431280313</v>
      </c>
      <c r="I586" s="11">
        <f t="shared" si="84"/>
        <v>0.99267354721358936</v>
      </c>
      <c r="J586">
        <f t="shared" si="86"/>
        <v>1.8224057060102071E-3</v>
      </c>
      <c r="K586">
        <f t="shared" si="87"/>
        <v>0.24874325395101018</v>
      </c>
      <c r="L586" s="11">
        <f t="shared" si="85"/>
        <v>0.95145112132861975</v>
      </c>
      <c r="M586" s="11">
        <f t="shared" si="88"/>
        <v>1.259941791454402E-2</v>
      </c>
      <c r="N586" s="11">
        <f t="shared" si="89"/>
        <v>0.25952026615954399</v>
      </c>
    </row>
    <row r="587" spans="1:14" x14ac:dyDescent="0.25">
      <c r="A587" s="8">
        <v>39210</v>
      </c>
      <c r="B587">
        <v>128</v>
      </c>
      <c r="C587">
        <v>1.7723639600000001</v>
      </c>
      <c r="D587" s="11">
        <v>0.31434724094599997</v>
      </c>
      <c r="E587">
        <v>0.24692084824499999</v>
      </c>
      <c r="F587" s="11">
        <f t="shared" si="81"/>
        <v>0.62822337017715235</v>
      </c>
      <c r="G587">
        <f t="shared" si="82"/>
        <v>0.1461254151809705</v>
      </c>
      <c r="H587">
        <f t="shared" si="83"/>
        <v>0.39304626342597049</v>
      </c>
      <c r="I587" s="11">
        <f t="shared" si="84"/>
        <v>0.99028986931973928</v>
      </c>
      <c r="J587">
        <f t="shared" si="86"/>
        <v>2.4211433221939084E-3</v>
      </c>
      <c r="K587">
        <f t="shared" si="87"/>
        <v>0.24934199156719389</v>
      </c>
      <c r="L587" s="11">
        <f t="shared" si="85"/>
        <v>0.94672711536713972</v>
      </c>
      <c r="M587" s="11">
        <f t="shared" si="88"/>
        <v>1.3894379540299406E-2</v>
      </c>
      <c r="N587" s="11">
        <f t="shared" si="89"/>
        <v>0.26081522778529942</v>
      </c>
    </row>
    <row r="588" spans="1:14" x14ac:dyDescent="0.25">
      <c r="A588" s="8">
        <v>39211</v>
      </c>
      <c r="B588">
        <v>129</v>
      </c>
      <c r="C588">
        <v>1.7723639600000001</v>
      </c>
      <c r="D588" s="11">
        <v>0.31032801001600002</v>
      </c>
      <c r="E588">
        <v>0.24692084824499999</v>
      </c>
      <c r="F588" s="11">
        <f t="shared" si="81"/>
        <v>0.6209107814231104</v>
      </c>
      <c r="G588">
        <f t="shared" si="82"/>
        <v>0.15075439855787276</v>
      </c>
      <c r="H588">
        <f t="shared" si="83"/>
        <v>0.39767524680287275</v>
      </c>
      <c r="I588" s="11">
        <f t="shared" si="84"/>
        <v>0.98796234655909498</v>
      </c>
      <c r="J588">
        <f t="shared" si="86"/>
        <v>3.0085636450212592E-3</v>
      </c>
      <c r="K588">
        <f t="shared" si="87"/>
        <v>0.24992941189002124</v>
      </c>
      <c r="L588" s="11">
        <f t="shared" si="85"/>
        <v>0.9424639966050169</v>
      </c>
      <c r="M588" s="11">
        <f t="shared" si="88"/>
        <v>1.507414480987381E-2</v>
      </c>
      <c r="N588" s="11">
        <f t="shared" si="89"/>
        <v>0.26199499305487378</v>
      </c>
    </row>
    <row r="589" spans="1:14" x14ac:dyDescent="0.25">
      <c r="A589" s="8">
        <v>39212</v>
      </c>
      <c r="B589">
        <v>130</v>
      </c>
      <c r="C589">
        <v>1.7723639600000001</v>
      </c>
      <c r="D589" s="11">
        <v>0.30632834453699997</v>
      </c>
      <c r="E589">
        <v>0.24692084824499999</v>
      </c>
      <c r="F589" s="11">
        <f t="shared" si="81"/>
        <v>0.61363379005061769</v>
      </c>
      <c r="G589">
        <f t="shared" si="82"/>
        <v>0.15547036985371629</v>
      </c>
      <c r="H589">
        <f t="shared" si="83"/>
        <v>0.40239121809871625</v>
      </c>
      <c r="I589" s="11">
        <f t="shared" si="84"/>
        <v>0.98539287852308743</v>
      </c>
      <c r="J589">
        <f t="shared" si="86"/>
        <v>3.6602688167413073E-3</v>
      </c>
      <c r="K589">
        <f t="shared" si="87"/>
        <v>0.2505811170617413</v>
      </c>
      <c r="L589" s="11">
        <f t="shared" si="85"/>
        <v>0.93804217680275892</v>
      </c>
      <c r="M589" s="11">
        <f t="shared" si="88"/>
        <v>1.6309158199496736E-2</v>
      </c>
      <c r="N589" s="11">
        <f t="shared" si="89"/>
        <v>0.26323000644449673</v>
      </c>
    </row>
    <row r="590" spans="1:14" x14ac:dyDescent="0.25">
      <c r="A590" s="8">
        <v>39213</v>
      </c>
      <c r="B590">
        <v>131</v>
      </c>
      <c r="C590">
        <v>1.7723639600000001</v>
      </c>
      <c r="D590" s="11">
        <v>0.30198179874699999</v>
      </c>
      <c r="E590">
        <v>0.24692084824499999</v>
      </c>
      <c r="F590" s="11">
        <f t="shared" si="81"/>
        <v>0.60572568464029175</v>
      </c>
      <c r="G590">
        <f t="shared" si="82"/>
        <v>0.16072382409811381</v>
      </c>
      <c r="H590">
        <f t="shared" si="83"/>
        <v>0.4076446723431138</v>
      </c>
      <c r="I590" s="11">
        <f t="shared" si="84"/>
        <v>0.9823116452728009</v>
      </c>
      <c r="J590">
        <f t="shared" si="86"/>
        <v>4.4462707678534236E-3</v>
      </c>
      <c r="K590">
        <f t="shared" si="87"/>
        <v>0.25136711901285341</v>
      </c>
      <c r="L590" s="11">
        <f t="shared" si="85"/>
        <v>0.93303074191855018</v>
      </c>
      <c r="M590" s="11">
        <f t="shared" si="88"/>
        <v>1.7723002328741549E-2</v>
      </c>
      <c r="N590" s="11">
        <f t="shared" si="89"/>
        <v>0.26464385057374151</v>
      </c>
    </row>
    <row r="591" spans="1:14" x14ac:dyDescent="0.25">
      <c r="A591" s="8">
        <v>39214</v>
      </c>
      <c r="B591">
        <v>132</v>
      </c>
      <c r="C591">
        <v>1.7723639600000001</v>
      </c>
      <c r="D591" s="11">
        <v>0.298837462597</v>
      </c>
      <c r="E591">
        <v>0.24692084824499999</v>
      </c>
      <c r="F591" s="11">
        <f t="shared" si="81"/>
        <v>0.60000487944898184</v>
      </c>
      <c r="G591">
        <f t="shared" si="82"/>
        <v>0.16461055208587941</v>
      </c>
      <c r="H591">
        <f t="shared" si="83"/>
        <v>0.41153140033087943</v>
      </c>
      <c r="I591" s="11">
        <f t="shared" si="84"/>
        <v>0.97989342423100667</v>
      </c>
      <c r="J591">
        <f t="shared" si="86"/>
        <v>5.0666048178437091E-3</v>
      </c>
      <c r="K591">
        <f t="shared" si="87"/>
        <v>0.2519874530628437</v>
      </c>
      <c r="L591" s="11">
        <f t="shared" si="85"/>
        <v>0.92926957588056625</v>
      </c>
      <c r="M591" s="11">
        <f t="shared" si="88"/>
        <v>1.8794133342576867E-2</v>
      </c>
      <c r="N591" s="11">
        <f t="shared" si="89"/>
        <v>0.26571498158757684</v>
      </c>
    </row>
    <row r="592" spans="1:14" x14ac:dyDescent="0.25">
      <c r="A592" s="8">
        <v>39215</v>
      </c>
      <c r="B592">
        <v>133</v>
      </c>
      <c r="C592">
        <v>1.7723639600000001</v>
      </c>
      <c r="D592" s="11">
        <v>0.29594601506700002</v>
      </c>
      <c r="E592">
        <v>0.24692084824499999</v>
      </c>
      <c r="F592" s="11">
        <f t="shared" si="81"/>
        <v>0.59474417981289984</v>
      </c>
      <c r="G592">
        <f t="shared" si="82"/>
        <v>0.16825067696888044</v>
      </c>
      <c r="H592">
        <f t="shared" si="83"/>
        <v>0.41517152521388045</v>
      </c>
      <c r="I592" s="11">
        <f t="shared" si="84"/>
        <v>0.97752828923636714</v>
      </c>
      <c r="J592">
        <f t="shared" si="86"/>
        <v>5.6762898264633346E-3</v>
      </c>
      <c r="K592">
        <f t="shared" si="87"/>
        <v>0.25259713807146333</v>
      </c>
      <c r="L592" s="11">
        <f t="shared" si="85"/>
        <v>0.92570883377050306</v>
      </c>
      <c r="M592" s="11">
        <f t="shared" si="88"/>
        <v>1.9816206903612021E-2</v>
      </c>
      <c r="N592" s="11">
        <f t="shared" si="89"/>
        <v>0.26673705514861201</v>
      </c>
    </row>
    <row r="593" spans="1:14" x14ac:dyDescent="0.25">
      <c r="A593" s="8">
        <v>39216</v>
      </c>
      <c r="B593">
        <v>134</v>
      </c>
      <c r="C593">
        <v>1.7723639600000001</v>
      </c>
      <c r="D593" s="11">
        <v>0.29341250015499998</v>
      </c>
      <c r="E593">
        <v>0.24692084824499999</v>
      </c>
      <c r="F593" s="11">
        <f t="shared" si="81"/>
        <v>0.59013470278200697</v>
      </c>
      <c r="G593">
        <f t="shared" si="82"/>
        <v>0.17149353593028785</v>
      </c>
      <c r="H593">
        <f t="shared" si="83"/>
        <v>0.41841438417528787</v>
      </c>
      <c r="I593" s="11">
        <f t="shared" si="84"/>
        <v>0.97534373299712696</v>
      </c>
      <c r="J593">
        <f t="shared" si="86"/>
        <v>6.2420520652717946E-3</v>
      </c>
      <c r="K593">
        <f t="shared" si="87"/>
        <v>0.25316290031027178</v>
      </c>
      <c r="L593" s="11">
        <f t="shared" si="85"/>
        <v>0.92250751813838916</v>
      </c>
      <c r="M593" s="11">
        <f t="shared" si="88"/>
        <v>2.074184651903159E-2</v>
      </c>
      <c r="N593" s="11">
        <f t="shared" si="89"/>
        <v>0.26766269476403159</v>
      </c>
    </row>
    <row r="594" spans="1:14" x14ac:dyDescent="0.25">
      <c r="A594" s="8">
        <v>39217</v>
      </c>
      <c r="B594">
        <v>135</v>
      </c>
      <c r="C594">
        <v>1.7723639600000001</v>
      </c>
      <c r="D594" s="11">
        <v>0.29076535252500002</v>
      </c>
      <c r="E594">
        <v>0.24692084824499999</v>
      </c>
      <c r="F594" s="11">
        <f t="shared" si="81"/>
        <v>0.58531848238398498</v>
      </c>
      <c r="G594">
        <f t="shared" si="82"/>
        <v>0.17493640669644425</v>
      </c>
      <c r="H594">
        <f t="shared" si="83"/>
        <v>0.42185725494144422</v>
      </c>
      <c r="I594" s="11">
        <f t="shared" si="84"/>
        <v>0.97294839748282791</v>
      </c>
      <c r="J594">
        <f t="shared" si="86"/>
        <v>6.8653226185560129E-3</v>
      </c>
      <c r="K594">
        <f t="shared" si="87"/>
        <v>0.25378617086355598</v>
      </c>
      <c r="L594" s="11">
        <f t="shared" si="85"/>
        <v>0.91908048636064998</v>
      </c>
      <c r="M594" s="11">
        <f t="shared" si="88"/>
        <v>2.173989682505419E-2</v>
      </c>
      <c r="N594" s="11">
        <f t="shared" si="89"/>
        <v>0.26866074507005416</v>
      </c>
    </row>
    <row r="595" spans="1:14" x14ac:dyDescent="0.25">
      <c r="A595" s="8">
        <v>39218</v>
      </c>
      <c r="B595">
        <v>136</v>
      </c>
      <c r="C595">
        <v>1.82949685</v>
      </c>
      <c r="D595" s="11">
        <v>0.28780566406399999</v>
      </c>
      <c r="E595">
        <v>0.22497871036700001</v>
      </c>
      <c r="F595" s="11">
        <f t="shared" si="81"/>
        <v>0.57993362519804159</v>
      </c>
      <c r="G595">
        <f t="shared" si="82"/>
        <v>0.16296001329326718</v>
      </c>
      <c r="H595">
        <f t="shared" si="83"/>
        <v>0.38793872366026716</v>
      </c>
      <c r="I595" s="11">
        <f t="shared" si="84"/>
        <v>0.97013266679257237</v>
      </c>
      <c r="J595">
        <f t="shared" si="86"/>
        <v>6.9263868098828289E-3</v>
      </c>
      <c r="K595">
        <f t="shared" si="87"/>
        <v>0.23190509717688285</v>
      </c>
      <c r="L595" s="11">
        <f t="shared" si="85"/>
        <v>0.91514824097601177</v>
      </c>
      <c r="M595" s="11">
        <f t="shared" si="88"/>
        <v>2.0859832825804159E-2</v>
      </c>
      <c r="N595" s="11">
        <f t="shared" si="89"/>
        <v>0.24583854319280418</v>
      </c>
    </row>
    <row r="596" spans="1:14" x14ac:dyDescent="0.25">
      <c r="A596" s="8">
        <v>39219</v>
      </c>
      <c r="B596">
        <v>137</v>
      </c>
      <c r="C596">
        <v>1.82949685</v>
      </c>
      <c r="D596" s="11">
        <v>0.28499423930700002</v>
      </c>
      <c r="E596">
        <v>0.22497871036700001</v>
      </c>
      <c r="F596" s="11">
        <f t="shared" si="81"/>
        <v>0.57481851899515579</v>
      </c>
      <c r="G596">
        <f t="shared" si="82"/>
        <v>0.16641214245431626</v>
      </c>
      <c r="H596">
        <f t="shared" si="83"/>
        <v>0.39139085282131625</v>
      </c>
      <c r="I596" s="11">
        <f t="shared" si="84"/>
        <v>0.96732229099041334</v>
      </c>
      <c r="J596">
        <f t="shared" si="86"/>
        <v>7.6001441290033979E-3</v>
      </c>
      <c r="K596">
        <f t="shared" si="87"/>
        <v>0.23257885449600341</v>
      </c>
      <c r="L596" s="11">
        <f t="shared" si="85"/>
        <v>0.91131334657493701</v>
      </c>
      <c r="M596" s="11">
        <f t="shared" si="88"/>
        <v>2.1894345111179648E-2</v>
      </c>
      <c r="N596" s="11">
        <f t="shared" si="89"/>
        <v>0.24687305547817967</v>
      </c>
    </row>
    <row r="597" spans="1:14" x14ac:dyDescent="0.25">
      <c r="A597" s="8">
        <v>39220</v>
      </c>
      <c r="B597">
        <v>138</v>
      </c>
      <c r="C597">
        <v>1.82949685</v>
      </c>
      <c r="D597" s="11">
        <v>0.28208123020100001</v>
      </c>
      <c r="E597">
        <v>0.22497871036700001</v>
      </c>
      <c r="F597" s="11">
        <f t="shared" si="81"/>
        <v>0.56951859022769946</v>
      </c>
      <c r="G597">
        <f t="shared" si="82"/>
        <v>0.1700544180108659</v>
      </c>
      <c r="H597">
        <f t="shared" si="83"/>
        <v>0.39503312837786592</v>
      </c>
      <c r="I597" s="11">
        <f t="shared" si="84"/>
        <v>0.9642695815993344</v>
      </c>
      <c r="J597">
        <f t="shared" si="86"/>
        <v>8.3364482361066479E-3</v>
      </c>
      <c r="K597">
        <f t="shared" si="87"/>
        <v>0.23331515860310667</v>
      </c>
      <c r="L597" s="11">
        <f t="shared" si="85"/>
        <v>0.90723607497575953</v>
      </c>
      <c r="M597" s="11">
        <f t="shared" si="88"/>
        <v>2.3003834168622894E-2</v>
      </c>
      <c r="N597" s="11">
        <f t="shared" si="89"/>
        <v>0.24798254453562291</v>
      </c>
    </row>
    <row r="598" spans="1:14" x14ac:dyDescent="0.25">
      <c r="A598" s="8">
        <v>39221</v>
      </c>
      <c r="B598">
        <v>139</v>
      </c>
      <c r="C598">
        <v>1.82949685</v>
      </c>
      <c r="D598" s="11">
        <v>0.27849942412899997</v>
      </c>
      <c r="E598">
        <v>0.22497871036700001</v>
      </c>
      <c r="F598" s="11">
        <f t="shared" si="81"/>
        <v>0.56300185226030253</v>
      </c>
      <c r="G598">
        <f t="shared" si="82"/>
        <v>0.17462692052705547</v>
      </c>
      <c r="H598">
        <f t="shared" si="83"/>
        <v>0.39960563089405549</v>
      </c>
      <c r="I598" s="11">
        <f t="shared" si="84"/>
        <v>0.96031748355596569</v>
      </c>
      <c r="J598">
        <f t="shared" si="86"/>
        <v>9.2966352550799894E-3</v>
      </c>
      <c r="K598">
        <f t="shared" si="87"/>
        <v>0.23427534562207999</v>
      </c>
      <c r="L598" s="11">
        <f t="shared" si="85"/>
        <v>0.9020756612813956</v>
      </c>
      <c r="M598" s="11">
        <f t="shared" si="88"/>
        <v>2.4422443021196345E-2</v>
      </c>
      <c r="N598" s="11">
        <f t="shared" si="89"/>
        <v>0.24940115338819635</v>
      </c>
    </row>
    <row r="599" spans="1:14" x14ac:dyDescent="0.25">
      <c r="A599" s="8">
        <v>39222</v>
      </c>
      <c r="B599">
        <v>140</v>
      </c>
      <c r="C599">
        <v>1.1492663700000001</v>
      </c>
      <c r="D599" s="11">
        <v>0.27679638227499997</v>
      </c>
      <c r="E599">
        <v>0.136522665534</v>
      </c>
      <c r="F599" s="11">
        <f t="shared" si="81"/>
        <v>0.55990333791113489</v>
      </c>
      <c r="G599">
        <f t="shared" si="82"/>
        <v>0.10730989678529841</v>
      </c>
      <c r="H599">
        <f t="shared" si="83"/>
        <v>0.2438325623192984</v>
      </c>
      <c r="I599" s="11">
        <f t="shared" si="84"/>
        <v>0.95836081282851282</v>
      </c>
      <c r="J599">
        <f t="shared" si="86"/>
        <v>5.9316832942519129E-3</v>
      </c>
      <c r="K599">
        <f t="shared" si="87"/>
        <v>0.14245434882825192</v>
      </c>
      <c r="L599" s="11">
        <f t="shared" si="85"/>
        <v>0.89956436040578458</v>
      </c>
      <c r="M599" s="11">
        <f t="shared" si="88"/>
        <v>1.5242646146885155E-2</v>
      </c>
      <c r="N599" s="11">
        <f t="shared" si="89"/>
        <v>0.15176531168088514</v>
      </c>
    </row>
    <row r="600" spans="1:14" x14ac:dyDescent="0.25">
      <c r="A600" s="8">
        <v>39223</v>
      </c>
      <c r="B600">
        <v>141</v>
      </c>
      <c r="C600">
        <v>1.45933048</v>
      </c>
      <c r="D600" s="11">
        <v>0.27419923544199998</v>
      </c>
      <c r="E600">
        <v>0.16147208230599999</v>
      </c>
      <c r="F600" s="11">
        <f t="shared" si="81"/>
        <v>0.55517808896317478</v>
      </c>
      <c r="G600">
        <f t="shared" si="82"/>
        <v>0.1293752791371684</v>
      </c>
      <c r="H600">
        <f t="shared" si="83"/>
        <v>0.29084736144316836</v>
      </c>
      <c r="I600" s="11">
        <f t="shared" si="84"/>
        <v>0.95527967208735176</v>
      </c>
      <c r="J600">
        <f t="shared" si="86"/>
        <v>7.5591312999300723E-3</v>
      </c>
      <c r="K600">
        <f t="shared" si="87"/>
        <v>0.16903121360593007</v>
      </c>
      <c r="L600" s="11">
        <f t="shared" si="85"/>
        <v>0.89566206203143528</v>
      </c>
      <c r="M600" s="11">
        <f t="shared" si="88"/>
        <v>1.8810291092475801E-2</v>
      </c>
      <c r="N600" s="11">
        <f t="shared" si="89"/>
        <v>0.1802823733984758</v>
      </c>
    </row>
    <row r="601" spans="1:14" x14ac:dyDescent="0.25">
      <c r="A601" s="8">
        <v>39224</v>
      </c>
      <c r="B601">
        <v>142</v>
      </c>
      <c r="C601">
        <v>0.99772084999999999</v>
      </c>
      <c r="D601" s="11">
        <v>0.28864639679199999</v>
      </c>
      <c r="E601">
        <v>0.19596319993200001</v>
      </c>
      <c r="F601" s="11">
        <f t="shared" si="81"/>
        <v>0.58146325432336476</v>
      </c>
      <c r="G601">
        <f t="shared" si="82"/>
        <v>0.14105414118964632</v>
      </c>
      <c r="H601">
        <f t="shared" si="83"/>
        <v>0.33701734112164633</v>
      </c>
      <c r="I601" s="11">
        <f t="shared" si="84"/>
        <v>0.97094734854487097</v>
      </c>
      <c r="J601">
        <f t="shared" si="86"/>
        <v>5.8636037826237239E-3</v>
      </c>
      <c r="K601">
        <f t="shared" si="87"/>
        <v>0.20182680371462372</v>
      </c>
      <c r="L601" s="11">
        <f t="shared" si="85"/>
        <v>0.9162761168566943</v>
      </c>
      <c r="M601" s="11">
        <f t="shared" si="88"/>
        <v>1.790595623923812E-2</v>
      </c>
      <c r="N601" s="11">
        <f t="shared" si="89"/>
        <v>0.21386915617123814</v>
      </c>
    </row>
    <row r="602" spans="1:14" x14ac:dyDescent="0.25">
      <c r="A602" s="8">
        <v>39225</v>
      </c>
      <c r="B602">
        <v>143</v>
      </c>
      <c r="C602">
        <v>1.5167350799999999</v>
      </c>
      <c r="D602" s="11">
        <v>0.37502866133399998</v>
      </c>
      <c r="E602">
        <v>0.29166816439999999</v>
      </c>
      <c r="F602" s="11">
        <f t="shared" si="81"/>
        <v>0.73862714643107952</v>
      </c>
      <c r="G602">
        <f t="shared" si="82"/>
        <v>0.10321058573704935</v>
      </c>
      <c r="H602">
        <f t="shared" si="83"/>
        <v>0.39487875013704932</v>
      </c>
      <c r="I602" s="11">
        <f t="shared" si="84"/>
        <v>1</v>
      </c>
      <c r="J602">
        <f t="shared" si="86"/>
        <v>0</v>
      </c>
      <c r="K602">
        <f t="shared" si="87"/>
        <v>0.29166816439999999</v>
      </c>
      <c r="L602" s="11">
        <f t="shared" si="85"/>
        <v>0.99057186714280587</v>
      </c>
      <c r="M602" s="11">
        <f t="shared" si="88"/>
        <v>2.7760592596969753E-3</v>
      </c>
      <c r="N602" s="11">
        <f t="shared" si="89"/>
        <v>0.29444422365969697</v>
      </c>
    </row>
    <row r="603" spans="1:14" x14ac:dyDescent="0.25">
      <c r="A603" s="8">
        <v>39226</v>
      </c>
      <c r="B603">
        <v>144</v>
      </c>
      <c r="C603">
        <v>1.59695152</v>
      </c>
      <c r="D603" s="11">
        <v>0.37983865860299998</v>
      </c>
      <c r="E603">
        <v>0.30739895584999999</v>
      </c>
      <c r="F603" s="11">
        <f t="shared" si="81"/>
        <v>0.7473784554622982</v>
      </c>
      <c r="G603">
        <f t="shared" si="82"/>
        <v>0.10390398391678174</v>
      </c>
      <c r="H603">
        <f t="shared" si="83"/>
        <v>0.41130293976678173</v>
      </c>
      <c r="I603" s="11">
        <f t="shared" si="84"/>
        <v>1</v>
      </c>
      <c r="J603">
        <f t="shared" si="86"/>
        <v>0</v>
      </c>
      <c r="K603">
        <f t="shared" si="87"/>
        <v>0.30739895584999999</v>
      </c>
      <c r="L603" s="11">
        <f t="shared" si="85"/>
        <v>0.99248843482893789</v>
      </c>
      <c r="M603" s="11">
        <f t="shared" si="88"/>
        <v>2.3265231204247843E-3</v>
      </c>
      <c r="N603" s="11">
        <f t="shared" si="89"/>
        <v>0.30972547897042479</v>
      </c>
    </row>
    <row r="604" spans="1:14" x14ac:dyDescent="0.25">
      <c r="A604" s="8">
        <v>39227</v>
      </c>
      <c r="B604">
        <v>145</v>
      </c>
      <c r="C604">
        <v>1.7141893399999999</v>
      </c>
      <c r="D604" s="11">
        <v>0.370612086093</v>
      </c>
      <c r="E604">
        <v>0.32966655334200001</v>
      </c>
      <c r="F604" s="11">
        <f t="shared" si="81"/>
        <v>0.73059162943760414</v>
      </c>
      <c r="G604">
        <f t="shared" si="82"/>
        <v>0.12156576312427433</v>
      </c>
      <c r="H604">
        <f t="shared" si="83"/>
        <v>0.45123231646627437</v>
      </c>
      <c r="I604" s="11">
        <f t="shared" si="84"/>
        <v>1</v>
      </c>
      <c r="J604">
        <f t="shared" si="86"/>
        <v>0</v>
      </c>
      <c r="K604">
        <f t="shared" si="87"/>
        <v>0.32966655334200001</v>
      </c>
      <c r="L604" s="11">
        <f t="shared" si="85"/>
        <v>0.98861731673438813</v>
      </c>
      <c r="M604" s="11">
        <f t="shared" si="88"/>
        <v>3.7956951556879482E-3</v>
      </c>
      <c r="N604" s="11">
        <f t="shared" si="89"/>
        <v>0.33346224849768796</v>
      </c>
    </row>
    <row r="605" spans="1:14" x14ac:dyDescent="0.25">
      <c r="A605" s="8">
        <v>39228</v>
      </c>
      <c r="B605">
        <v>146</v>
      </c>
      <c r="C605">
        <v>1.12966937</v>
      </c>
      <c r="D605" s="11">
        <v>0.36839634313000003</v>
      </c>
      <c r="E605">
        <v>0.22102507547200001</v>
      </c>
      <c r="F605" s="11">
        <f t="shared" si="81"/>
        <v>0.72656030669072202</v>
      </c>
      <c r="G605">
        <f t="shared" si="82"/>
        <v>8.3182398342124389E-2</v>
      </c>
      <c r="H605">
        <f t="shared" si="83"/>
        <v>0.30420747381412439</v>
      </c>
      <c r="I605" s="11">
        <f t="shared" si="84"/>
        <v>1</v>
      </c>
      <c r="J605">
        <f t="shared" si="86"/>
        <v>0</v>
      </c>
      <c r="K605">
        <f t="shared" si="87"/>
        <v>0.22102507547200001</v>
      </c>
      <c r="L605" s="11">
        <f t="shared" si="85"/>
        <v>0.98756613826274919</v>
      </c>
      <c r="M605" s="11">
        <f t="shared" si="88"/>
        <v>2.7827961312228335E-3</v>
      </c>
      <c r="N605" s="11">
        <f t="shared" si="89"/>
        <v>0.22380787160322285</v>
      </c>
    </row>
    <row r="606" spans="1:14" x14ac:dyDescent="0.25">
      <c r="A606" s="8">
        <v>39229</v>
      </c>
      <c r="B606">
        <v>147</v>
      </c>
      <c r="C606">
        <v>1.7934389900000001</v>
      </c>
      <c r="D606" s="11">
        <v>0.36126688057200002</v>
      </c>
      <c r="E606">
        <v>0.31958743720600002</v>
      </c>
      <c r="F606" s="11">
        <f t="shared" si="81"/>
        <v>0.71358896251269677</v>
      </c>
      <c r="G606">
        <f t="shared" si="82"/>
        <v>0.12827184032635619</v>
      </c>
      <c r="H606">
        <f t="shared" si="83"/>
        <v>0.44785927753235621</v>
      </c>
      <c r="I606" s="11">
        <f t="shared" si="84"/>
        <v>1</v>
      </c>
      <c r="J606">
        <f t="shared" si="86"/>
        <v>0</v>
      </c>
      <c r="K606">
        <f t="shared" si="87"/>
        <v>0.31958743720600002</v>
      </c>
      <c r="L606" s="11">
        <f t="shared" si="85"/>
        <v>0.98386145307137562</v>
      </c>
      <c r="M606" s="11">
        <f t="shared" si="88"/>
        <v>5.2422796289526511E-3</v>
      </c>
      <c r="N606" s="11">
        <f t="shared" si="89"/>
        <v>0.32482971683495265</v>
      </c>
    </row>
    <row r="607" spans="1:14" x14ac:dyDescent="0.25">
      <c r="A607" s="8">
        <v>39230</v>
      </c>
      <c r="B607">
        <v>148</v>
      </c>
      <c r="C607">
        <v>1.7934389900000001</v>
      </c>
      <c r="D607" s="11">
        <v>0.35560983045299999</v>
      </c>
      <c r="E607">
        <v>0.31958743720600002</v>
      </c>
      <c r="F607" s="11">
        <f t="shared" si="81"/>
        <v>0.70329652552618815</v>
      </c>
      <c r="G607">
        <f t="shared" si="82"/>
        <v>0.13482606493222399</v>
      </c>
      <c r="H607">
        <f t="shared" si="83"/>
        <v>0.45441350213822401</v>
      </c>
      <c r="I607" s="11">
        <f t="shared" si="84"/>
        <v>1</v>
      </c>
      <c r="J607">
        <f t="shared" si="86"/>
        <v>0</v>
      </c>
      <c r="K607">
        <f t="shared" si="87"/>
        <v>0.31958743720600002</v>
      </c>
      <c r="L607" s="11">
        <f t="shared" si="85"/>
        <v>0.98056891108837241</v>
      </c>
      <c r="M607" s="11">
        <f t="shared" si="88"/>
        <v>6.3329887753593673E-3</v>
      </c>
      <c r="N607" s="11">
        <f t="shared" si="89"/>
        <v>0.3259204259813594</v>
      </c>
    </row>
    <row r="608" spans="1:14" x14ac:dyDescent="0.25">
      <c r="A608" s="8">
        <v>39231</v>
      </c>
      <c r="B608">
        <v>149</v>
      </c>
      <c r="C608">
        <v>1.9797707</v>
      </c>
      <c r="D608" s="11">
        <v>0.350084787786</v>
      </c>
      <c r="E608">
        <v>0.33110327396599998</v>
      </c>
      <c r="F608" s="11">
        <f t="shared" si="81"/>
        <v>0.69324426289784835</v>
      </c>
      <c r="G608">
        <f t="shared" si="82"/>
        <v>0.14651088266898835</v>
      </c>
      <c r="H608">
        <f t="shared" si="83"/>
        <v>0.4776141566349883</v>
      </c>
      <c r="I608" s="11">
        <f t="shared" si="84"/>
        <v>1</v>
      </c>
      <c r="J608">
        <f t="shared" si="86"/>
        <v>0</v>
      </c>
      <c r="K608">
        <f t="shared" si="87"/>
        <v>0.33110327396599998</v>
      </c>
      <c r="L608" s="11">
        <f t="shared" si="85"/>
        <v>0.97704828353597684</v>
      </c>
      <c r="M608" s="11">
        <f t="shared" si="88"/>
        <v>7.7779047283875382E-3</v>
      </c>
      <c r="N608" s="11">
        <f t="shared" si="89"/>
        <v>0.3388811786943875</v>
      </c>
    </row>
    <row r="609" spans="1:14" x14ac:dyDescent="0.25">
      <c r="A609" s="8">
        <v>39232</v>
      </c>
      <c r="B609">
        <v>150</v>
      </c>
      <c r="C609">
        <v>1.74045261</v>
      </c>
      <c r="D609" s="11">
        <v>0.34499222634499999</v>
      </c>
      <c r="E609">
        <v>0.25508144515699999</v>
      </c>
      <c r="F609" s="11">
        <f t="shared" si="81"/>
        <v>0.68397885661209301</v>
      </c>
      <c r="G609">
        <f t="shared" si="82"/>
        <v>0.11785617227240121</v>
      </c>
      <c r="H609">
        <f t="shared" si="83"/>
        <v>0.37293761742940118</v>
      </c>
      <c r="I609" s="11">
        <f t="shared" si="84"/>
        <v>0.99980938962068222</v>
      </c>
      <c r="J609">
        <f t="shared" si="86"/>
        <v>4.8630440484995172E-5</v>
      </c>
      <c r="K609">
        <f t="shared" si="87"/>
        <v>0.25513007559748496</v>
      </c>
      <c r="L609" s="11">
        <f t="shared" si="85"/>
        <v>0.97353338697873804</v>
      </c>
      <c r="M609" s="11">
        <f t="shared" si="88"/>
        <v>6.9346793732735536E-3</v>
      </c>
      <c r="N609" s="11">
        <f t="shared" si="89"/>
        <v>0.26201612453027356</v>
      </c>
    </row>
    <row r="610" spans="1:14" x14ac:dyDescent="0.25">
      <c r="A610" s="8">
        <v>39233</v>
      </c>
      <c r="B610">
        <v>151</v>
      </c>
      <c r="C610">
        <v>1.74045261</v>
      </c>
      <c r="D610" s="11">
        <v>0.34065910420599999</v>
      </c>
      <c r="E610">
        <v>0.25508144515699999</v>
      </c>
      <c r="F610" s="11">
        <f t="shared" si="81"/>
        <v>0.6760951741923964</v>
      </c>
      <c r="G610">
        <f t="shared" si="82"/>
        <v>0.12220485253281532</v>
      </c>
      <c r="H610">
        <f t="shared" si="83"/>
        <v>0.37728629768981531</v>
      </c>
      <c r="I610" s="11">
        <f t="shared" si="84"/>
        <v>0.99933665066384947</v>
      </c>
      <c r="J610">
        <f t="shared" si="86"/>
        <v>1.6932042590133377E-4</v>
      </c>
      <c r="K610">
        <f t="shared" si="87"/>
        <v>0.25525076558290133</v>
      </c>
      <c r="L610" s="11">
        <f t="shared" si="85"/>
        <v>0.97033654777994538</v>
      </c>
      <c r="M610" s="11">
        <f t="shared" si="88"/>
        <v>7.7979091666174165E-3</v>
      </c>
      <c r="N610" s="11">
        <f t="shared" si="89"/>
        <v>0.26287935432361742</v>
      </c>
    </row>
    <row r="611" spans="1:14" x14ac:dyDescent="0.25">
      <c r="A611" s="8">
        <v>39234</v>
      </c>
      <c r="B611">
        <v>152</v>
      </c>
      <c r="C611">
        <v>1.74045261</v>
      </c>
      <c r="D611" s="11">
        <v>0.33690004425499998</v>
      </c>
      <c r="E611">
        <v>0.25508144515699999</v>
      </c>
      <c r="F611" s="11">
        <f t="shared" si="81"/>
        <v>0.66925594051754689</v>
      </c>
      <c r="G611">
        <f t="shared" si="82"/>
        <v>0.12606040165237045</v>
      </c>
      <c r="H611">
        <f t="shared" si="83"/>
        <v>0.38114184680937047</v>
      </c>
      <c r="I611" s="11">
        <f t="shared" si="84"/>
        <v>0.99869487631317855</v>
      </c>
      <c r="J611">
        <f t="shared" si="86"/>
        <v>3.333478963785718E-4</v>
      </c>
      <c r="K611">
        <f t="shared" si="87"/>
        <v>0.25541479305337855</v>
      </c>
      <c r="L611" s="11">
        <f t="shared" si="85"/>
        <v>0.96740810599205651</v>
      </c>
      <c r="M611" s="11">
        <f t="shared" si="88"/>
        <v>8.5936714530881163E-3</v>
      </c>
      <c r="N611" s="11">
        <f t="shared" si="89"/>
        <v>0.26367511661008808</v>
      </c>
    </row>
    <row r="612" spans="1:14" x14ac:dyDescent="0.25">
      <c r="A612" s="8">
        <v>39235</v>
      </c>
      <c r="B612">
        <v>153</v>
      </c>
      <c r="C612">
        <v>1.74045261</v>
      </c>
      <c r="D612" s="11">
        <v>0.333164984256</v>
      </c>
      <c r="E612">
        <v>0.25508144515699999</v>
      </c>
      <c r="F612" s="11">
        <f t="shared" si="81"/>
        <v>0.66246037235536637</v>
      </c>
      <c r="G612">
        <f t="shared" si="82"/>
        <v>0.12997018328993992</v>
      </c>
      <c r="H612">
        <f t="shared" si="83"/>
        <v>0.38505162844693991</v>
      </c>
      <c r="I612" s="11">
        <f t="shared" si="84"/>
        <v>0.99784357760990583</v>
      </c>
      <c r="J612">
        <f t="shared" si="86"/>
        <v>5.5125207194464318E-4</v>
      </c>
      <c r="K612">
        <f t="shared" si="87"/>
        <v>0.25563269722894461</v>
      </c>
      <c r="L612" s="11">
        <f t="shared" si="85"/>
        <v>0.96435418015411545</v>
      </c>
      <c r="M612" s="11">
        <f t="shared" si="88"/>
        <v>9.4286802786930149E-3</v>
      </c>
      <c r="N612" s="11">
        <f t="shared" si="89"/>
        <v>0.26451012543569302</v>
      </c>
    </row>
    <row r="613" spans="1:14" x14ac:dyDescent="0.25">
      <c r="A613" s="8">
        <v>39236</v>
      </c>
      <c r="B613">
        <v>154</v>
      </c>
      <c r="C613">
        <v>1.74045261</v>
      </c>
      <c r="D613" s="11">
        <v>0.32931535592799999</v>
      </c>
      <c r="E613">
        <v>0.25508144515699999</v>
      </c>
      <c r="F613" s="11">
        <f t="shared" si="81"/>
        <v>0.65545635857540319</v>
      </c>
      <c r="G613">
        <f t="shared" si="82"/>
        <v>0.13408473169023491</v>
      </c>
      <c r="H613">
        <f t="shared" si="83"/>
        <v>0.38916617684723487</v>
      </c>
      <c r="I613" s="11">
        <f t="shared" si="84"/>
        <v>0.99674272165907662</v>
      </c>
      <c r="J613">
        <f t="shared" si="86"/>
        <v>8.335864896995089E-4</v>
      </c>
      <c r="K613">
        <f t="shared" si="87"/>
        <v>0.25591503164669949</v>
      </c>
      <c r="L613" s="11">
        <f t="shared" si="85"/>
        <v>0.96105464799315521</v>
      </c>
      <c r="M613" s="11">
        <f t="shared" si="88"/>
        <v>1.0336807269803435E-2</v>
      </c>
      <c r="N613" s="11">
        <f t="shared" si="89"/>
        <v>0.26541825242680345</v>
      </c>
    </row>
    <row r="614" spans="1:14" x14ac:dyDescent="0.25">
      <c r="A614" s="8">
        <v>39237</v>
      </c>
      <c r="B614">
        <v>155</v>
      </c>
      <c r="C614">
        <v>1.74045261</v>
      </c>
      <c r="D614" s="11">
        <v>0.32436257245799999</v>
      </c>
      <c r="E614">
        <v>0.25508144515699999</v>
      </c>
      <c r="F614" s="11">
        <f t="shared" si="81"/>
        <v>0.6464452643300852</v>
      </c>
      <c r="G614">
        <f t="shared" si="82"/>
        <v>0.13950949584299682</v>
      </c>
      <c r="H614">
        <f t="shared" si="83"/>
        <v>0.39459094099999681</v>
      </c>
      <c r="I614" s="11">
        <f t="shared" si="84"/>
        <v>0.99499148680947092</v>
      </c>
      <c r="J614">
        <f t="shared" si="86"/>
        <v>1.2840097625605854E-3</v>
      </c>
      <c r="K614">
        <f t="shared" si="87"/>
        <v>0.25636545491956059</v>
      </c>
      <c r="L614" s="11">
        <f t="shared" si="85"/>
        <v>0.95658004719513379</v>
      </c>
      <c r="M614" s="11">
        <f t="shared" si="88"/>
        <v>1.1578355980338243E-2</v>
      </c>
      <c r="N614" s="11">
        <f t="shared" si="89"/>
        <v>0.26665980113733823</v>
      </c>
    </row>
    <row r="615" spans="1:14" x14ac:dyDescent="0.25">
      <c r="A615" s="8">
        <v>39238</v>
      </c>
      <c r="B615">
        <v>156</v>
      </c>
      <c r="C615">
        <v>1.74045261</v>
      </c>
      <c r="D615" s="11">
        <v>0.31900741209</v>
      </c>
      <c r="E615">
        <v>0.25508144515699999</v>
      </c>
      <c r="F615" s="11">
        <f t="shared" si="81"/>
        <v>0.63670208555654595</v>
      </c>
      <c r="G615">
        <f t="shared" si="82"/>
        <v>0.14554775167377751</v>
      </c>
      <c r="H615">
        <f t="shared" si="83"/>
        <v>0.40062919683077747</v>
      </c>
      <c r="I615" s="11">
        <f t="shared" si="84"/>
        <v>0.99267162633793904</v>
      </c>
      <c r="J615">
        <f t="shared" si="86"/>
        <v>1.8831324425632519E-3</v>
      </c>
      <c r="K615">
        <f t="shared" si="87"/>
        <v>0.25696457759956326</v>
      </c>
      <c r="L615" s="11">
        <f t="shared" si="85"/>
        <v>0.95144712602048664</v>
      </c>
      <c r="M615" s="11">
        <f t="shared" si="88"/>
        <v>1.3016947471396612E-2</v>
      </c>
      <c r="N615" s="11">
        <f t="shared" si="89"/>
        <v>0.26809839262839658</v>
      </c>
    </row>
    <row r="616" spans="1:14" x14ac:dyDescent="0.25">
      <c r="A616" s="8">
        <v>39239</v>
      </c>
      <c r="B616">
        <v>157</v>
      </c>
      <c r="C616">
        <v>1.74045261</v>
      </c>
      <c r="D616" s="11">
        <v>0.31531871054499999</v>
      </c>
      <c r="E616">
        <v>0.25508144515699999</v>
      </c>
      <c r="F616" s="11">
        <f t="shared" si="81"/>
        <v>0.62999086196557297</v>
      </c>
      <c r="G616">
        <f t="shared" si="82"/>
        <v>0.14981561058940449</v>
      </c>
      <c r="H616">
        <f t="shared" si="83"/>
        <v>0.40489705574640444</v>
      </c>
      <c r="I616" s="11">
        <f t="shared" si="84"/>
        <v>0.99081437375047798</v>
      </c>
      <c r="J616">
        <f t="shared" si="86"/>
        <v>2.3648050335917355E-3</v>
      </c>
      <c r="K616">
        <f t="shared" si="87"/>
        <v>0.2574462501905917</v>
      </c>
      <c r="L616" s="11">
        <f t="shared" si="85"/>
        <v>0.94773069721382319</v>
      </c>
      <c r="M616" s="11">
        <f t="shared" si="88"/>
        <v>1.4068267843643218E-2</v>
      </c>
      <c r="N616" s="11">
        <f t="shared" si="89"/>
        <v>0.26914971300064322</v>
      </c>
    </row>
    <row r="617" spans="1:14" x14ac:dyDescent="0.25">
      <c r="A617" s="8">
        <v>39240</v>
      </c>
      <c r="B617">
        <v>158</v>
      </c>
      <c r="C617">
        <v>1.74045261</v>
      </c>
      <c r="D617" s="11">
        <v>0.31211775756400001</v>
      </c>
      <c r="E617">
        <v>0.25508144515699999</v>
      </c>
      <c r="F617" s="11">
        <f t="shared" si="81"/>
        <v>0.62416704811194157</v>
      </c>
      <c r="G617">
        <f t="shared" si="82"/>
        <v>0.15359351762516257</v>
      </c>
      <c r="H617">
        <f t="shared" si="83"/>
        <v>0.40867496278216253</v>
      </c>
      <c r="I617" s="11">
        <f t="shared" si="84"/>
        <v>0.98903017609862287</v>
      </c>
      <c r="J617">
        <f t="shared" si="86"/>
        <v>2.8292347407628919E-3</v>
      </c>
      <c r="K617">
        <f t="shared" si="87"/>
        <v>0.2579106798977629</v>
      </c>
      <c r="L617" s="11">
        <f t="shared" si="85"/>
        <v>0.94438451659364975</v>
      </c>
      <c r="M617" s="11">
        <f t="shared" si="88"/>
        <v>1.5021929766031051E-2</v>
      </c>
      <c r="N617" s="11">
        <f t="shared" si="89"/>
        <v>0.27010337492303105</v>
      </c>
    </row>
    <row r="618" spans="1:14" x14ac:dyDescent="0.25">
      <c r="A618" s="8">
        <v>39241</v>
      </c>
      <c r="B618">
        <v>159</v>
      </c>
      <c r="C618">
        <v>1.74045261</v>
      </c>
      <c r="D618" s="11">
        <v>0.30976880174100002</v>
      </c>
      <c r="E618">
        <v>0.25508144515699999</v>
      </c>
      <c r="F618" s="11">
        <f t="shared" si="81"/>
        <v>0.61989335788757538</v>
      </c>
      <c r="G618">
        <f t="shared" si="82"/>
        <v>0.15641101868588872</v>
      </c>
      <c r="H618">
        <f t="shared" si="83"/>
        <v>0.41149246384288873</v>
      </c>
      <c r="I618" s="11">
        <f t="shared" si="84"/>
        <v>0.98761833808600086</v>
      </c>
      <c r="J618">
        <f t="shared" si="86"/>
        <v>3.1979278762574678E-3</v>
      </c>
      <c r="K618">
        <f t="shared" si="87"/>
        <v>0.25827937303325743</v>
      </c>
      <c r="L618" s="11">
        <f t="shared" si="85"/>
        <v>0.94185659003792044</v>
      </c>
      <c r="M618" s="11">
        <f t="shared" si="88"/>
        <v>1.5746882483336513E-2</v>
      </c>
      <c r="N618" s="11">
        <f t="shared" si="89"/>
        <v>0.27082832764033649</v>
      </c>
    </row>
    <row r="619" spans="1:14" x14ac:dyDescent="0.25">
      <c r="A619" s="8">
        <v>39242</v>
      </c>
      <c r="B619">
        <v>160</v>
      </c>
      <c r="C619">
        <v>1.5304484300000001</v>
      </c>
      <c r="D619" s="11">
        <v>0.30578016025400001</v>
      </c>
      <c r="E619">
        <v>0.199838219255</v>
      </c>
      <c r="F619" s="11">
        <f t="shared" si="81"/>
        <v>0.61263642356612757</v>
      </c>
      <c r="G619">
        <f t="shared" si="82"/>
        <v>0.12635560724286179</v>
      </c>
      <c r="H619">
        <f t="shared" si="83"/>
        <v>0.32619382649786177</v>
      </c>
      <c r="I619" s="11">
        <f t="shared" si="84"/>
        <v>0.98502091279274706</v>
      </c>
      <c r="J619">
        <f t="shared" si="86"/>
        <v>3.0389142755110057E-3</v>
      </c>
      <c r="K619">
        <f t="shared" si="87"/>
        <v>0.20287713353051101</v>
      </c>
      <c r="L619" s="11">
        <f t="shared" si="85"/>
        <v>0.93742203639777155</v>
      </c>
      <c r="M619" s="11">
        <f t="shared" si="88"/>
        <v>1.3340276124645284E-2</v>
      </c>
      <c r="N619" s="11">
        <f t="shared" si="89"/>
        <v>0.21317849537964528</v>
      </c>
    </row>
    <row r="620" spans="1:14" x14ac:dyDescent="0.25">
      <c r="A620" s="8">
        <v>39243</v>
      </c>
      <c r="B620">
        <v>161</v>
      </c>
      <c r="C620">
        <v>1.5304484300000001</v>
      </c>
      <c r="D620" s="11">
        <v>0.30271738223799999</v>
      </c>
      <c r="E620">
        <v>0.199838219255</v>
      </c>
      <c r="F620" s="11">
        <f t="shared" si="81"/>
        <v>0.60706400524381721</v>
      </c>
      <c r="G620">
        <f t="shared" si="82"/>
        <v>0.12934983592336344</v>
      </c>
      <c r="H620">
        <f t="shared" si="83"/>
        <v>0.32918805517836347</v>
      </c>
      <c r="I620" s="11">
        <f t="shared" si="84"/>
        <v>0.9828543683723352</v>
      </c>
      <c r="J620">
        <f t="shared" si="86"/>
        <v>3.4861242954528134E-3</v>
      </c>
      <c r="K620">
        <f t="shared" si="87"/>
        <v>0.20332434355045281</v>
      </c>
      <c r="L620" s="11">
        <f t="shared" si="85"/>
        <v>0.93389408734522783</v>
      </c>
      <c r="M620" s="11">
        <f t="shared" si="88"/>
        <v>1.4145595358366138E-2</v>
      </c>
      <c r="N620" s="11">
        <f t="shared" si="89"/>
        <v>0.21398381461336613</v>
      </c>
    </row>
    <row r="621" spans="1:14" x14ac:dyDescent="0.25">
      <c r="A621" s="8">
        <v>39244</v>
      </c>
      <c r="B621">
        <v>162</v>
      </c>
      <c r="C621">
        <v>1.5304484300000001</v>
      </c>
      <c r="D621" s="11">
        <v>0.29809719488500003</v>
      </c>
      <c r="E621">
        <v>0.199838219255</v>
      </c>
      <c r="F621" s="11">
        <f t="shared" si="81"/>
        <v>0.59865803637376902</v>
      </c>
      <c r="G621">
        <f t="shared" si="82"/>
        <v>0.13397208163977001</v>
      </c>
      <c r="H621">
        <f t="shared" si="83"/>
        <v>0.33381030089477004</v>
      </c>
      <c r="I621" s="11">
        <f t="shared" si="84"/>
        <v>0.97930084847591004</v>
      </c>
      <c r="J621">
        <f t="shared" si="86"/>
        <v>4.2239129957879502E-3</v>
      </c>
      <c r="K621">
        <f t="shared" si="87"/>
        <v>0.20406213225078795</v>
      </c>
      <c r="L621" s="11">
        <f t="shared" si="85"/>
        <v>0.92836731954540919</v>
      </c>
      <c r="M621" s="11">
        <f t="shared" si="88"/>
        <v>1.5419486448012215E-2</v>
      </c>
      <c r="N621" s="11">
        <f t="shared" si="89"/>
        <v>0.21525770570301223</v>
      </c>
    </row>
    <row r="622" spans="1:14" x14ac:dyDescent="0.25">
      <c r="A622" s="8">
        <v>39245</v>
      </c>
      <c r="B622">
        <v>163</v>
      </c>
      <c r="C622">
        <v>1.5304484300000001</v>
      </c>
      <c r="D622" s="11">
        <v>0.294017771378</v>
      </c>
      <c r="E622">
        <v>0.199838219255</v>
      </c>
      <c r="F622" s="11">
        <f t="shared" si="81"/>
        <v>0.59123593324513324</v>
      </c>
      <c r="G622">
        <f t="shared" si="82"/>
        <v>0.13816258214782132</v>
      </c>
      <c r="H622">
        <f t="shared" si="83"/>
        <v>0.33800080140282129</v>
      </c>
      <c r="I622" s="11">
        <f t="shared" si="84"/>
        <v>0.97587520581001852</v>
      </c>
      <c r="J622">
        <f t="shared" si="86"/>
        <v>4.9402381391763913E-3</v>
      </c>
      <c r="K622">
        <f t="shared" si="87"/>
        <v>0.20477845739417638</v>
      </c>
      <c r="L622" s="11">
        <f t="shared" si="85"/>
        <v>0.92327928721078678</v>
      </c>
      <c r="M622" s="11">
        <f t="shared" si="88"/>
        <v>1.6605734403603495E-2</v>
      </c>
      <c r="N622" s="11">
        <f t="shared" si="89"/>
        <v>0.2164439536586035</v>
      </c>
    </row>
    <row r="623" spans="1:14" x14ac:dyDescent="0.25">
      <c r="A623" s="8">
        <v>39246</v>
      </c>
      <c r="B623">
        <v>164</v>
      </c>
      <c r="C623">
        <v>1.5304484300000001</v>
      </c>
      <c r="D623" s="11">
        <v>0.29030917335899997</v>
      </c>
      <c r="E623">
        <v>0.199838219255</v>
      </c>
      <c r="F623" s="11">
        <f t="shared" si="81"/>
        <v>0.58448851000936453</v>
      </c>
      <c r="G623">
        <f t="shared" si="82"/>
        <v>0.14206451421669516</v>
      </c>
      <c r="H623">
        <f t="shared" si="83"/>
        <v>0.3419027334716952</v>
      </c>
      <c r="I623" s="11">
        <f t="shared" si="84"/>
        <v>0.97252390500374541</v>
      </c>
      <c r="J623">
        <f t="shared" si="86"/>
        <v>5.6459012142344896E-3</v>
      </c>
      <c r="K623">
        <f t="shared" si="87"/>
        <v>0.2054841204692345</v>
      </c>
      <c r="L623" s="11">
        <f t="shared" si="85"/>
        <v>0.91848136168230277</v>
      </c>
      <c r="M623" s="11">
        <f t="shared" si="88"/>
        <v>1.773638551321614E-2</v>
      </c>
      <c r="N623" s="11">
        <f t="shared" si="89"/>
        <v>0.21757460476821613</v>
      </c>
    </row>
    <row r="624" spans="1:14" x14ac:dyDescent="0.25">
      <c r="A624" s="8">
        <v>39247</v>
      </c>
      <c r="B624">
        <v>165</v>
      </c>
      <c r="C624">
        <v>0.89459060000000001</v>
      </c>
      <c r="D624" s="11">
        <v>0.28821199138699999</v>
      </c>
      <c r="E624">
        <v>0.113992126015</v>
      </c>
      <c r="F624" s="11">
        <f t="shared" si="81"/>
        <v>0.58067289712950776</v>
      </c>
      <c r="G624">
        <f t="shared" si="82"/>
        <v>8.2318269353041901E-2</v>
      </c>
      <c r="H624">
        <f t="shared" si="83"/>
        <v>0.1963103953680419</v>
      </c>
      <c r="I624" s="11">
        <f t="shared" si="84"/>
        <v>0.97052787809999497</v>
      </c>
      <c r="J624">
        <f t="shared" si="86"/>
        <v>3.461610850511472E-3</v>
      </c>
      <c r="K624">
        <f t="shared" si="87"/>
        <v>0.11745373686551147</v>
      </c>
      <c r="L624" s="11">
        <f t="shared" si="85"/>
        <v>0.91569442698343606</v>
      </c>
      <c r="M624" s="11">
        <f t="shared" si="88"/>
        <v>1.049495467033653E-2</v>
      </c>
      <c r="N624" s="11">
        <f t="shared" si="89"/>
        <v>0.12448708068533654</v>
      </c>
    </row>
    <row r="625" spans="1:14" x14ac:dyDescent="0.25">
      <c r="A625" s="8">
        <v>39248</v>
      </c>
      <c r="B625">
        <v>166</v>
      </c>
      <c r="C625">
        <v>0.86363458000000004</v>
      </c>
      <c r="D625" s="11">
        <v>0.29397548619199998</v>
      </c>
      <c r="E625">
        <v>0.16872594772999999</v>
      </c>
      <c r="F625" s="11">
        <f t="shared" si="81"/>
        <v>0.59115899957772478</v>
      </c>
      <c r="G625">
        <f t="shared" si="82"/>
        <v>0.11668956290338948</v>
      </c>
      <c r="H625">
        <f t="shared" si="83"/>
        <v>0.28541551063338949</v>
      </c>
      <c r="I625" s="11">
        <f t="shared" si="84"/>
        <v>0.97583827185487149</v>
      </c>
      <c r="J625">
        <f t="shared" si="86"/>
        <v>4.1776497168249322E-3</v>
      </c>
      <c r="K625">
        <f t="shared" si="87"/>
        <v>0.17290359744682493</v>
      </c>
      <c r="L625" s="11">
        <f t="shared" si="85"/>
        <v>0.92322551252565033</v>
      </c>
      <c r="M625" s="11">
        <f t="shared" si="88"/>
        <v>1.4031076898164407E-2</v>
      </c>
      <c r="N625" s="11">
        <f t="shared" si="89"/>
        <v>0.1827570246281644</v>
      </c>
    </row>
    <row r="626" spans="1:14" x14ac:dyDescent="0.25">
      <c r="A626" s="8">
        <v>39249</v>
      </c>
      <c r="B626">
        <v>167</v>
      </c>
      <c r="C626">
        <v>0.59212052999999998</v>
      </c>
      <c r="D626" s="11">
        <v>0.321279696374</v>
      </c>
      <c r="E626">
        <v>0.115605792896</v>
      </c>
      <c r="F626" s="11">
        <f t="shared" si="81"/>
        <v>0.64083627958285561</v>
      </c>
      <c r="G626">
        <f t="shared" si="82"/>
        <v>6.4792534382306019E-2</v>
      </c>
      <c r="H626">
        <f t="shared" si="83"/>
        <v>0.18039832727830601</v>
      </c>
      <c r="I626" s="11">
        <f t="shared" si="84"/>
        <v>0.99371027421823832</v>
      </c>
      <c r="J626">
        <f t="shared" si="86"/>
        <v>7.3173112421627844E-4</v>
      </c>
      <c r="K626">
        <f t="shared" si="87"/>
        <v>0.11633752402021627</v>
      </c>
      <c r="L626" s="11">
        <f t="shared" si="85"/>
        <v>0.95366283315439182</v>
      </c>
      <c r="M626" s="11">
        <f t="shared" si="88"/>
        <v>5.6171266484425766E-3</v>
      </c>
      <c r="N626" s="11">
        <f t="shared" si="89"/>
        <v>0.12122291954444257</v>
      </c>
    </row>
    <row r="627" spans="1:14" x14ac:dyDescent="0.25">
      <c r="A627" s="8">
        <v>39250</v>
      </c>
      <c r="B627">
        <v>168</v>
      </c>
      <c r="C627">
        <v>1.02053149</v>
      </c>
      <c r="D627" s="11">
        <v>0.35180680842599998</v>
      </c>
      <c r="E627">
        <v>0.19426423456700001</v>
      </c>
      <c r="F627" s="11">
        <f t="shared" si="81"/>
        <v>0.69637730725026437</v>
      </c>
      <c r="G627">
        <f t="shared" si="82"/>
        <v>8.469981630662396E-2</v>
      </c>
      <c r="H627">
        <f t="shared" si="83"/>
        <v>0.27896405087362397</v>
      </c>
      <c r="I627" s="11">
        <f t="shared" si="84"/>
        <v>1</v>
      </c>
      <c r="J627">
        <f t="shared" si="86"/>
        <v>0</v>
      </c>
      <c r="K627">
        <f t="shared" si="87"/>
        <v>0.19426423456700001</v>
      </c>
      <c r="L627" s="11">
        <f t="shared" si="85"/>
        <v>0.97817810234354163</v>
      </c>
      <c r="M627" s="11">
        <f t="shared" si="88"/>
        <v>4.333785672440334E-3</v>
      </c>
      <c r="N627" s="11">
        <f t="shared" si="89"/>
        <v>0.19859802023944034</v>
      </c>
    </row>
    <row r="628" spans="1:14" x14ac:dyDescent="0.25">
      <c r="A628" s="8">
        <v>39251</v>
      </c>
      <c r="B628">
        <v>169</v>
      </c>
      <c r="C628">
        <v>1.32471395</v>
      </c>
      <c r="D628" s="11">
        <v>0.34621647684700002</v>
      </c>
      <c r="E628">
        <v>0.231966210427</v>
      </c>
      <c r="F628" s="11">
        <f t="shared" si="81"/>
        <v>0.68620625797543178</v>
      </c>
      <c r="G628">
        <f t="shared" si="82"/>
        <v>0.10607531532560409</v>
      </c>
      <c r="H628">
        <f t="shared" si="83"/>
        <v>0.3380415257526041</v>
      </c>
      <c r="I628" s="11">
        <f t="shared" si="84"/>
        <v>0.99989119940908622</v>
      </c>
      <c r="J628">
        <f t="shared" si="86"/>
        <v>2.5240806981180801E-5</v>
      </c>
      <c r="K628">
        <f t="shared" si="87"/>
        <v>0.23199145123398118</v>
      </c>
      <c r="L628" s="11">
        <f t="shared" si="85"/>
        <v>0.97440216385510192</v>
      </c>
      <c r="M628" s="11">
        <f t="shared" si="88"/>
        <v>6.0938216949057008E-3</v>
      </c>
      <c r="N628" s="11">
        <f t="shared" si="89"/>
        <v>0.23806003212190568</v>
      </c>
    </row>
    <row r="629" spans="1:14" x14ac:dyDescent="0.25">
      <c r="A629" s="8">
        <v>39252</v>
      </c>
      <c r="B629">
        <v>170</v>
      </c>
      <c r="C629">
        <v>0.94478145999999996</v>
      </c>
      <c r="D629" s="11">
        <v>0.34275436698099998</v>
      </c>
      <c r="E629">
        <v>0.15896828739400001</v>
      </c>
      <c r="F629" s="11">
        <f t="shared" si="81"/>
        <v>0.67990729528523131</v>
      </c>
      <c r="G629">
        <f t="shared" si="82"/>
        <v>7.4840481090106978E-2</v>
      </c>
      <c r="H629">
        <f t="shared" si="83"/>
        <v>0.23380876848410698</v>
      </c>
      <c r="I629" s="11">
        <f t="shared" si="84"/>
        <v>0.99960092227372199</v>
      </c>
      <c r="J629">
        <f t="shared" si="86"/>
        <v>6.3466030562684143E-5</v>
      </c>
      <c r="K629">
        <f t="shared" si="87"/>
        <v>0.15903175342456269</v>
      </c>
      <c r="L629" s="11">
        <f t="shared" si="85"/>
        <v>0.97190616336094826</v>
      </c>
      <c r="M629" s="11">
        <f t="shared" si="88"/>
        <v>4.5951237528866849E-3</v>
      </c>
      <c r="N629" s="11">
        <f t="shared" si="89"/>
        <v>0.16356341114688669</v>
      </c>
    </row>
    <row r="630" spans="1:14" x14ac:dyDescent="0.25">
      <c r="A630" s="8">
        <v>39253</v>
      </c>
      <c r="B630">
        <v>171</v>
      </c>
      <c r="C630">
        <v>1.26522282</v>
      </c>
      <c r="D630" s="11">
        <v>0.33824474805400001</v>
      </c>
      <c r="E630">
        <v>0.19413892746200001</v>
      </c>
      <c r="F630" s="11">
        <f t="shared" si="81"/>
        <v>0.67170249460944764</v>
      </c>
      <c r="G630">
        <f t="shared" si="82"/>
        <v>9.4886242192728551E-2</v>
      </c>
      <c r="H630">
        <f t="shared" si="83"/>
        <v>0.28902516965472858</v>
      </c>
      <c r="I630" s="11">
        <f t="shared" si="84"/>
        <v>0.99894920565135981</v>
      </c>
      <c r="J630">
        <f t="shared" si="86"/>
        <v>2.0421467545503571E-4</v>
      </c>
      <c r="K630">
        <f t="shared" si="87"/>
        <v>0.19434314213745504</v>
      </c>
      <c r="L630" s="11">
        <f t="shared" si="85"/>
        <v>0.96847232782228598</v>
      </c>
      <c r="M630" s="11">
        <f t="shared" si="88"/>
        <v>6.3200034591779173E-3</v>
      </c>
      <c r="N630" s="11">
        <f t="shared" si="89"/>
        <v>0.20045893092117792</v>
      </c>
    </row>
    <row r="631" spans="1:14" x14ac:dyDescent="0.25">
      <c r="A631" s="8">
        <v>39254</v>
      </c>
      <c r="B631">
        <v>172</v>
      </c>
      <c r="C631">
        <v>1.26522282</v>
      </c>
      <c r="D631" s="11">
        <v>0.33482362613700001</v>
      </c>
      <c r="E631">
        <v>0.19413892746200001</v>
      </c>
      <c r="F631" s="11">
        <f t="shared" si="81"/>
        <v>0.66547810539365782</v>
      </c>
      <c r="G631">
        <f t="shared" si="82"/>
        <v>9.7589569521621719E-2</v>
      </c>
      <c r="H631">
        <f t="shared" si="83"/>
        <v>0.29172849698362174</v>
      </c>
      <c r="I631" s="11">
        <f t="shared" si="84"/>
        <v>0.9982479346915496</v>
      </c>
      <c r="J631">
        <f t="shared" si="86"/>
        <v>3.407410804521491E-4</v>
      </c>
      <c r="K631">
        <f t="shared" si="87"/>
        <v>0.19447966854245216</v>
      </c>
      <c r="L631" s="11">
        <f t="shared" si="85"/>
        <v>0.96572817926188126</v>
      </c>
      <c r="M631" s="11">
        <f t="shared" si="88"/>
        <v>6.8896141410657134E-3</v>
      </c>
      <c r="N631" s="11">
        <f t="shared" si="89"/>
        <v>0.20102854160306571</v>
      </c>
    </row>
    <row r="632" spans="1:14" x14ac:dyDescent="0.25">
      <c r="A632" s="8">
        <v>39255</v>
      </c>
      <c r="B632">
        <v>173</v>
      </c>
      <c r="C632">
        <v>1.26522282</v>
      </c>
      <c r="D632" s="11">
        <v>0.33091361850399997</v>
      </c>
      <c r="E632">
        <v>0.19413892746200001</v>
      </c>
      <c r="F632" s="11">
        <f t="shared" si="81"/>
        <v>0.65836423750617756</v>
      </c>
      <c r="G632">
        <f t="shared" si="82"/>
        <v>0.1007418032978909</v>
      </c>
      <c r="H632">
        <f t="shared" si="83"/>
        <v>0.29488073075989091</v>
      </c>
      <c r="I632" s="11">
        <f t="shared" si="84"/>
        <v>0.99722735021622944</v>
      </c>
      <c r="J632">
        <f t="shared" si="86"/>
        <v>5.3977586468344555E-4</v>
      </c>
      <c r="K632">
        <f t="shared" si="87"/>
        <v>0.19467870332668347</v>
      </c>
      <c r="L632" s="11">
        <f t="shared" si="85"/>
        <v>0.9624433523209367</v>
      </c>
      <c r="M632" s="11">
        <f t="shared" si="88"/>
        <v>7.5757261784797766E-3</v>
      </c>
      <c r="N632" s="11">
        <f t="shared" si="89"/>
        <v>0.20171465364047977</v>
      </c>
    </row>
    <row r="633" spans="1:14" x14ac:dyDescent="0.25">
      <c r="A633" s="8">
        <v>39256</v>
      </c>
      <c r="B633">
        <v>174</v>
      </c>
      <c r="C633">
        <v>1.26522282</v>
      </c>
      <c r="D633" s="11">
        <v>0.32663566792299997</v>
      </c>
      <c r="E633">
        <v>0.19413892746200001</v>
      </c>
      <c r="F633" s="11">
        <f t="shared" si="81"/>
        <v>0.65058093421910612</v>
      </c>
      <c r="G633">
        <f t="shared" si="82"/>
        <v>0.1042696444015844</v>
      </c>
      <c r="H633">
        <f t="shared" si="83"/>
        <v>0.29840857186358438</v>
      </c>
      <c r="I633" s="11">
        <f t="shared" si="84"/>
        <v>0.99584212177637843</v>
      </c>
      <c r="J633">
        <f t="shared" si="86"/>
        <v>8.1057629638279886E-4</v>
      </c>
      <c r="K633">
        <f t="shared" si="87"/>
        <v>0.1949495037583828</v>
      </c>
      <c r="L633" s="11">
        <f t="shared" si="85"/>
        <v>0.95866595585819103</v>
      </c>
      <c r="M633" s="11">
        <f t="shared" si="88"/>
        <v>8.3705350631485126E-3</v>
      </c>
      <c r="N633" s="11">
        <f t="shared" si="89"/>
        <v>0.20250946252514851</v>
      </c>
    </row>
    <row r="634" spans="1:14" x14ac:dyDescent="0.25">
      <c r="A634" s="8">
        <v>39257</v>
      </c>
      <c r="B634">
        <v>175</v>
      </c>
      <c r="C634">
        <v>1.26522282</v>
      </c>
      <c r="D634" s="11">
        <v>0.32198056654500001</v>
      </c>
      <c r="E634">
        <v>0.19413892746200001</v>
      </c>
      <c r="F634" s="11">
        <f t="shared" si="81"/>
        <v>0.64211144277197296</v>
      </c>
      <c r="G634">
        <f t="shared" si="82"/>
        <v>0.10820567275865477</v>
      </c>
      <c r="H634">
        <f t="shared" si="83"/>
        <v>0.30234460022065479</v>
      </c>
      <c r="I634" s="11">
        <f t="shared" si="84"/>
        <v>0.99401447016322275</v>
      </c>
      <c r="J634">
        <f t="shared" si="86"/>
        <v>1.1690215562082352E-3</v>
      </c>
      <c r="K634">
        <f t="shared" si="87"/>
        <v>0.19530794901820825</v>
      </c>
      <c r="L634" s="11">
        <f t="shared" si="85"/>
        <v>0.95433500297756146</v>
      </c>
      <c r="M634" s="11">
        <f t="shared" si="88"/>
        <v>9.2895613352034657E-3</v>
      </c>
      <c r="N634" s="11">
        <f t="shared" si="89"/>
        <v>0.20342848879720349</v>
      </c>
    </row>
    <row r="635" spans="1:14" x14ac:dyDescent="0.25">
      <c r="A635" s="8">
        <v>39258</v>
      </c>
      <c r="B635">
        <v>176</v>
      </c>
      <c r="C635">
        <v>1.26522282</v>
      </c>
      <c r="D635" s="11">
        <v>0.31864260089699997</v>
      </c>
      <c r="E635">
        <v>0.19413892746200001</v>
      </c>
      <c r="F635" s="11">
        <f t="shared" si="81"/>
        <v>0.63603834807200177</v>
      </c>
      <c r="G635">
        <f t="shared" si="82"/>
        <v>0.11109255433541955</v>
      </c>
      <c r="H635">
        <f t="shared" si="83"/>
        <v>0.30523148179741955</v>
      </c>
      <c r="I635" s="11">
        <f t="shared" si="84"/>
        <v>0.99249739694621453</v>
      </c>
      <c r="J635">
        <f t="shared" si="86"/>
        <v>1.4675578137702302E-3</v>
      </c>
      <c r="K635">
        <f t="shared" si="87"/>
        <v>0.19560648527577024</v>
      </c>
      <c r="L635" s="11">
        <f t="shared" si="85"/>
        <v>0.95108618579106496</v>
      </c>
      <c r="M635" s="11">
        <f t="shared" si="88"/>
        <v>9.9844531131527449E-3</v>
      </c>
      <c r="N635" s="11">
        <f t="shared" si="89"/>
        <v>0.20412338057515275</v>
      </c>
    </row>
    <row r="636" spans="1:14" x14ac:dyDescent="0.25">
      <c r="A636" s="8">
        <v>39259</v>
      </c>
      <c r="B636">
        <v>177</v>
      </c>
      <c r="C636">
        <v>1.26522282</v>
      </c>
      <c r="D636" s="11">
        <v>0.31306905368600002</v>
      </c>
      <c r="E636">
        <v>0.19413892746200001</v>
      </c>
      <c r="F636" s="11">
        <f t="shared" si="81"/>
        <v>0.62589783627630846</v>
      </c>
      <c r="G636">
        <f t="shared" si="82"/>
        <v>0.11603777584313103</v>
      </c>
      <c r="H636">
        <f t="shared" si="83"/>
        <v>0.31017670330513103</v>
      </c>
      <c r="I636" s="11">
        <f t="shared" si="84"/>
        <v>0.98957722362286404</v>
      </c>
      <c r="J636">
        <f t="shared" si="86"/>
        <v>2.0447789002514382E-3</v>
      </c>
      <c r="K636">
        <f t="shared" si="87"/>
        <v>0.19618370636225144</v>
      </c>
      <c r="L636" s="11">
        <f t="shared" si="85"/>
        <v>0.94539081180280193</v>
      </c>
      <c r="M636" s="11">
        <f t="shared" si="88"/>
        <v>1.1214165712016626E-2</v>
      </c>
      <c r="N636" s="11">
        <f t="shared" si="89"/>
        <v>0.20535309317401665</v>
      </c>
    </row>
    <row r="637" spans="1:14" x14ac:dyDescent="0.25">
      <c r="A637" s="8">
        <v>39260</v>
      </c>
      <c r="B637">
        <v>178</v>
      </c>
      <c r="C637">
        <v>1.26522282</v>
      </c>
      <c r="D637" s="11">
        <v>0.30752731861600002</v>
      </c>
      <c r="E637">
        <v>0.19413892746200001</v>
      </c>
      <c r="F637" s="11">
        <f t="shared" si="81"/>
        <v>0.61581520348995045</v>
      </c>
      <c r="G637">
        <f t="shared" si="82"/>
        <v>0.1211162438325297</v>
      </c>
      <c r="H637">
        <f t="shared" si="83"/>
        <v>0.31525517129452973</v>
      </c>
      <c r="I637" s="11">
        <f t="shared" si="84"/>
        <v>0.9861897617965113</v>
      </c>
      <c r="J637">
        <f t="shared" si="86"/>
        <v>2.7186500374288517E-3</v>
      </c>
      <c r="K637">
        <f t="shared" si="87"/>
        <v>0.19685757749942887</v>
      </c>
      <c r="L637" s="11">
        <f t="shared" si="85"/>
        <v>0.93938664503927383</v>
      </c>
      <c r="M637" s="11">
        <f t="shared" si="88"/>
        <v>1.2526696844255111E-2</v>
      </c>
      <c r="N637" s="11">
        <f t="shared" si="89"/>
        <v>0.20666562430625512</v>
      </c>
    </row>
    <row r="638" spans="1:14" x14ac:dyDescent="0.25">
      <c r="A638" s="8">
        <v>39261</v>
      </c>
      <c r="B638">
        <v>179</v>
      </c>
      <c r="C638">
        <v>1.26522282</v>
      </c>
      <c r="D638" s="11">
        <v>0.30275449519800002</v>
      </c>
      <c r="E638">
        <v>0.19413892746200001</v>
      </c>
      <c r="F638" s="11">
        <f t="shared" si="81"/>
        <v>0.60713152856324126</v>
      </c>
      <c r="G638">
        <f t="shared" si="82"/>
        <v>0.12562527243291241</v>
      </c>
      <c r="H638">
        <f t="shared" si="83"/>
        <v>0.31976419989491245</v>
      </c>
      <c r="I638" s="11">
        <f t="shared" si="84"/>
        <v>0.98288152048665889</v>
      </c>
      <c r="J638">
        <f t="shared" si="86"/>
        <v>3.3812450262110491E-3</v>
      </c>
      <c r="K638">
        <f t="shared" si="87"/>
        <v>0.19752017248821105</v>
      </c>
      <c r="L638" s="11">
        <f t="shared" si="85"/>
        <v>0.93393748106594832</v>
      </c>
      <c r="M638" s="11">
        <f t="shared" si="88"/>
        <v>1.3732510827873299E-2</v>
      </c>
      <c r="N638" s="11">
        <f t="shared" si="89"/>
        <v>0.20787143828987331</v>
      </c>
    </row>
    <row r="639" spans="1:14" x14ac:dyDescent="0.25">
      <c r="A639" s="8">
        <v>39262</v>
      </c>
      <c r="B639">
        <v>180</v>
      </c>
      <c r="C639">
        <v>1.26522282</v>
      </c>
      <c r="D639" s="11">
        <v>0.29517315334999999</v>
      </c>
      <c r="E639">
        <v>0.19413892746200001</v>
      </c>
      <c r="F639" s="11">
        <f t="shared" si="81"/>
        <v>0.59333803520498996</v>
      </c>
      <c r="G639">
        <f t="shared" si="82"/>
        <v>0.13305891920044721</v>
      </c>
      <c r="H639">
        <f t="shared" si="83"/>
        <v>0.32719784666244722</v>
      </c>
      <c r="I639" s="11">
        <f t="shared" si="84"/>
        <v>0.97687302465864612</v>
      </c>
      <c r="J639">
        <f t="shared" si="86"/>
        <v>4.596141028440694E-3</v>
      </c>
      <c r="K639">
        <f t="shared" si="87"/>
        <v>0.1987350684904407</v>
      </c>
      <c r="L639" s="11">
        <f t="shared" si="85"/>
        <v>0.92474035302627999</v>
      </c>
      <c r="M639" s="11">
        <f t="shared" si="88"/>
        <v>1.5799923834654509E-2</v>
      </c>
      <c r="N639" s="11">
        <f t="shared" si="89"/>
        <v>0.20993885129665452</v>
      </c>
    </row>
    <row r="640" spans="1:14" x14ac:dyDescent="0.25">
      <c r="A640" s="8">
        <v>39263</v>
      </c>
      <c r="B640">
        <v>181</v>
      </c>
      <c r="C640">
        <v>1.0981491999999999</v>
      </c>
      <c r="D640" s="11">
        <v>0.28822863997499998</v>
      </c>
      <c r="E640">
        <v>0.149177177759</v>
      </c>
      <c r="F640" s="11">
        <f t="shared" si="81"/>
        <v>0.58070318757051498</v>
      </c>
      <c r="G640">
        <f t="shared" si="82"/>
        <v>0.10771340068454499</v>
      </c>
      <c r="H640">
        <f t="shared" si="83"/>
        <v>0.25689057844354501</v>
      </c>
      <c r="I640" s="11">
        <f t="shared" si="84"/>
        <v>0.9705440123778748</v>
      </c>
      <c r="J640">
        <f t="shared" si="86"/>
        <v>4.527523786177174E-3</v>
      </c>
      <c r="K640">
        <f t="shared" si="87"/>
        <v>0.15370470154517718</v>
      </c>
      <c r="L640" s="11">
        <f t="shared" si="85"/>
        <v>0.91571676285473469</v>
      </c>
      <c r="M640" s="11">
        <f t="shared" si="88"/>
        <v>1.3730375984956963E-2</v>
      </c>
      <c r="N640" s="11">
        <f t="shared" si="89"/>
        <v>0.16290755374395696</v>
      </c>
    </row>
    <row r="641" spans="1:14" x14ac:dyDescent="0.25">
      <c r="A641" s="8">
        <v>39264</v>
      </c>
      <c r="B641">
        <v>182</v>
      </c>
      <c r="C641">
        <v>1.0981491999999999</v>
      </c>
      <c r="D641" s="11">
        <v>0.28196351270300002</v>
      </c>
      <c r="E641">
        <v>0.149177177759</v>
      </c>
      <c r="F641" s="11">
        <f t="shared" si="81"/>
        <v>0.56930441501183826</v>
      </c>
      <c r="G641">
        <f t="shared" si="82"/>
        <v>0.11285693584592957</v>
      </c>
      <c r="H641">
        <f t="shared" si="83"/>
        <v>0.26203411360492956</v>
      </c>
      <c r="I641" s="11">
        <f t="shared" si="84"/>
        <v>0.96414318657547182</v>
      </c>
      <c r="J641">
        <f t="shared" si="86"/>
        <v>5.5479500395592303E-3</v>
      </c>
      <c r="K641">
        <f t="shared" si="87"/>
        <v>0.15472512779855924</v>
      </c>
      <c r="L641" s="11">
        <f t="shared" si="85"/>
        <v>0.90706906638121776</v>
      </c>
      <c r="M641" s="11">
        <f t="shared" si="88"/>
        <v>1.5283482722067148E-2</v>
      </c>
      <c r="N641" s="11">
        <f t="shared" si="89"/>
        <v>0.16446066048106714</v>
      </c>
    </row>
    <row r="642" spans="1:14" x14ac:dyDescent="0.25">
      <c r="A642" s="8">
        <v>39265</v>
      </c>
      <c r="B642">
        <v>183</v>
      </c>
      <c r="C642">
        <v>1.0981491999999999</v>
      </c>
      <c r="D642" s="11">
        <v>0.27583063616999998</v>
      </c>
      <c r="E642">
        <v>0.149177177759</v>
      </c>
      <c r="F642" s="11">
        <f t="shared" si="81"/>
        <v>0.55814625944769791</v>
      </c>
      <c r="G642">
        <f t="shared" si="82"/>
        <v>0.11809537891210478</v>
      </c>
      <c r="H642">
        <f t="shared" si="83"/>
        <v>0.26727255667110478</v>
      </c>
      <c r="I642" s="11">
        <f t="shared" si="84"/>
        <v>0.95722885479526421</v>
      </c>
      <c r="J642">
        <f t="shared" si="86"/>
        <v>6.6655729183253123E-3</v>
      </c>
      <c r="K642">
        <f t="shared" si="87"/>
        <v>0.15584275067732531</v>
      </c>
      <c r="L642" s="11">
        <f t="shared" si="85"/>
        <v>0.89812357835351964</v>
      </c>
      <c r="M642" s="11">
        <f t="shared" si="88"/>
        <v>1.6921543346260684E-2</v>
      </c>
      <c r="N642" s="11">
        <f t="shared" si="89"/>
        <v>0.16609872110526069</v>
      </c>
    </row>
    <row r="643" spans="1:14" x14ac:dyDescent="0.25">
      <c r="A643" s="8">
        <v>39266</v>
      </c>
      <c r="B643">
        <v>184</v>
      </c>
      <c r="C643">
        <v>1.0981491999999999</v>
      </c>
      <c r="D643" s="11">
        <v>0.27057025504799997</v>
      </c>
      <c r="E643">
        <v>0.149177177759</v>
      </c>
      <c r="F643" s="11">
        <f t="shared" ref="F643:F706" si="90">IF(D643&gt;WP,1.8194*D643 + 0.0563,kTumin)</f>
        <v>0.54857552203433113</v>
      </c>
      <c r="G643">
        <f t="shared" ref="G643:G706" si="91">E643*(F643^(-1)-1)</f>
        <v>0.122758356669866</v>
      </c>
      <c r="H643">
        <f t="shared" ref="H643:H706" si="92">E643+G643</f>
        <v>0.27193553442886598</v>
      </c>
      <c r="I643" s="11">
        <f t="shared" ref="I643:I706" si="93">IF(D643&gt;=WP,IF(D643&lt;=FC,kTumin+(kTumax-kTumin)*(1-(ABS(D643-FC)/(FC-WP))^n)^(1/n),kTumax),kTumin)</f>
        <v>0.95077567768421778</v>
      </c>
      <c r="J643">
        <f t="shared" si="86"/>
        <v>7.7233207080489082E-3</v>
      </c>
      <c r="K643">
        <f t="shared" si="87"/>
        <v>0.1569004984670489</v>
      </c>
      <c r="L643" s="11">
        <f t="shared" ref="L643:L706" si="94">IF(D643&gt;=WP,IF(D643&lt;=POR,kTumin+(kTumax-kTumin)*(1-(ABS(D643-POR)/(POR-WP))^n)^(1/n),kTumax),kTumin)</f>
        <v>0.89006052765984678</v>
      </c>
      <c r="M643" s="11">
        <f t="shared" si="88"/>
        <v>1.84262302375524E-2</v>
      </c>
      <c r="N643" s="11">
        <f t="shared" si="89"/>
        <v>0.16760340799655241</v>
      </c>
    </row>
    <row r="644" spans="1:14" x14ac:dyDescent="0.25">
      <c r="A644" s="8">
        <v>39267</v>
      </c>
      <c r="B644">
        <v>185</v>
      </c>
      <c r="C644">
        <v>1.0981491999999999</v>
      </c>
      <c r="D644" s="11">
        <v>0.26544959098499998</v>
      </c>
      <c r="E644">
        <v>0.149177177759</v>
      </c>
      <c r="F644" s="11">
        <f t="shared" si="90"/>
        <v>0.53925898583810894</v>
      </c>
      <c r="G644">
        <f t="shared" si="91"/>
        <v>0.12745646521525822</v>
      </c>
      <c r="H644">
        <f t="shared" si="92"/>
        <v>0.27663364297425819</v>
      </c>
      <c r="I644" s="11">
        <f t="shared" si="93"/>
        <v>0.94401998700427348</v>
      </c>
      <c r="J644">
        <f t="shared" ref="J644:J707" si="95">E644*(I644^(-1)-1)</f>
        <v>8.8461478195131019E-3</v>
      </c>
      <c r="K644">
        <f t="shared" ref="K644:K707" si="96">E644+J644</f>
        <v>0.15802332557851309</v>
      </c>
      <c r="L644" s="11">
        <f t="shared" si="94"/>
        <v>0.88185503940206533</v>
      </c>
      <c r="M644" s="11">
        <f t="shared" ref="M644:M707" si="97">E644*(L644^(-1)-1)</f>
        <v>1.9985747091039258E-2</v>
      </c>
      <c r="N644" s="11">
        <f t="shared" ref="N644:N707" si="98">E644+M644</f>
        <v>0.16916292485003925</v>
      </c>
    </row>
    <row r="645" spans="1:14" x14ac:dyDescent="0.25">
      <c r="A645" s="8">
        <v>39268</v>
      </c>
      <c r="B645">
        <v>186</v>
      </c>
      <c r="C645">
        <v>1.0981491999999999</v>
      </c>
      <c r="D645" s="11">
        <v>0.259965221287</v>
      </c>
      <c r="E645">
        <v>0.149177177759</v>
      </c>
      <c r="F645" s="11">
        <f t="shared" si="90"/>
        <v>0.52928072360956779</v>
      </c>
      <c r="G645">
        <f t="shared" si="91"/>
        <v>0.13267169960355982</v>
      </c>
      <c r="H645">
        <f t="shared" si="92"/>
        <v>0.28184887736255981</v>
      </c>
      <c r="I645" s="11">
        <f t="shared" si="93"/>
        <v>0.93625368021980038</v>
      </c>
      <c r="J645">
        <f t="shared" si="95"/>
        <v>1.0156965230940812E-2</v>
      </c>
      <c r="K645">
        <f t="shared" si="96"/>
        <v>0.15933414298994081</v>
      </c>
      <c r="L645" s="11">
        <f t="shared" si="94"/>
        <v>0.87266451394269662</v>
      </c>
      <c r="M645" s="11">
        <f t="shared" si="97"/>
        <v>2.1767297896389946E-2</v>
      </c>
      <c r="N645" s="11">
        <f t="shared" si="98"/>
        <v>0.17094447565538995</v>
      </c>
    </row>
    <row r="646" spans="1:14" x14ac:dyDescent="0.25">
      <c r="A646" s="8">
        <v>39269</v>
      </c>
      <c r="B646">
        <v>187</v>
      </c>
      <c r="C646">
        <v>1.0981491999999999</v>
      </c>
      <c r="D646" s="11">
        <v>0.25477810781900001</v>
      </c>
      <c r="E646">
        <v>0.149177177759</v>
      </c>
      <c r="F646" s="11">
        <f t="shared" si="90"/>
        <v>0.51984328936588864</v>
      </c>
      <c r="G646">
        <f t="shared" si="91"/>
        <v>0.13778849210848676</v>
      </c>
      <c r="H646">
        <f t="shared" si="92"/>
        <v>0.28696566986748673</v>
      </c>
      <c r="I646" s="11">
        <f t="shared" si="93"/>
        <v>0.9283902923201891</v>
      </c>
      <c r="J646">
        <f t="shared" si="95"/>
        <v>1.1506512056609196E-2</v>
      </c>
      <c r="K646">
        <f t="shared" si="96"/>
        <v>0.16068368981560918</v>
      </c>
      <c r="L646" s="11">
        <f t="shared" si="94"/>
        <v>0.86357685865398037</v>
      </c>
      <c r="M646" s="11">
        <f t="shared" si="97"/>
        <v>2.3566193330767222E-2</v>
      </c>
      <c r="N646" s="11">
        <f t="shared" si="98"/>
        <v>0.17274337108976723</v>
      </c>
    </row>
    <row r="647" spans="1:14" x14ac:dyDescent="0.25">
      <c r="A647" s="8">
        <v>39270</v>
      </c>
      <c r="B647">
        <v>188</v>
      </c>
      <c r="C647">
        <v>1.0981491999999999</v>
      </c>
      <c r="D647" s="11">
        <v>0.24984713543500001</v>
      </c>
      <c r="E647">
        <v>0.149177177759</v>
      </c>
      <c r="F647" s="11">
        <f t="shared" si="90"/>
        <v>0.510871878210439</v>
      </c>
      <c r="G647">
        <f t="shared" si="91"/>
        <v>0.14282789067726015</v>
      </c>
      <c r="H647">
        <f t="shared" si="92"/>
        <v>0.29200506843626017</v>
      </c>
      <c r="I647" s="11">
        <f t="shared" si="93"/>
        <v>0.92043563214547564</v>
      </c>
      <c r="J647">
        <f t="shared" si="95"/>
        <v>1.2895185097354983E-2</v>
      </c>
      <c r="K647">
        <f t="shared" si="96"/>
        <v>0.16207236285635498</v>
      </c>
      <c r="L647" s="11">
        <f t="shared" si="94"/>
        <v>0.85456960555658557</v>
      </c>
      <c r="M647" s="11">
        <f t="shared" si="97"/>
        <v>2.5386926544522629E-2</v>
      </c>
      <c r="N647" s="11">
        <f t="shared" si="98"/>
        <v>0.17456410430352262</v>
      </c>
    </row>
    <row r="648" spans="1:14" x14ac:dyDescent="0.25">
      <c r="A648" s="8">
        <v>39271</v>
      </c>
      <c r="B648">
        <v>189</v>
      </c>
      <c r="C648">
        <v>1.0981491999999999</v>
      </c>
      <c r="D648" s="11">
        <v>0.244654002747</v>
      </c>
      <c r="E648">
        <v>0.149177177759</v>
      </c>
      <c r="F648" s="11">
        <f t="shared" si="90"/>
        <v>0.50142349259789176</v>
      </c>
      <c r="G648">
        <f t="shared" si="91"/>
        <v>0.1483301787194691</v>
      </c>
      <c r="H648">
        <f t="shared" si="92"/>
        <v>0.2975073564784691</v>
      </c>
      <c r="I648" s="11">
        <f t="shared" si="93"/>
        <v>0.91153819953523374</v>
      </c>
      <c r="J648">
        <f t="shared" si="95"/>
        <v>1.4477157116994238E-2</v>
      </c>
      <c r="K648">
        <f t="shared" si="96"/>
        <v>0.16365433487599423</v>
      </c>
      <c r="L648" s="11">
        <f t="shared" si="94"/>
        <v>0.84468164798114553</v>
      </c>
      <c r="M648" s="11">
        <f t="shared" si="97"/>
        <v>2.7430397551230772E-2</v>
      </c>
      <c r="N648" s="11">
        <f t="shared" si="98"/>
        <v>0.17660757531023077</v>
      </c>
    </row>
    <row r="649" spans="1:14" x14ac:dyDescent="0.25">
      <c r="A649" s="8">
        <v>39272</v>
      </c>
      <c r="B649">
        <v>190</v>
      </c>
      <c r="C649">
        <v>1.0981491999999999</v>
      </c>
      <c r="D649" s="11">
        <v>0.24005336802300001</v>
      </c>
      <c r="E649">
        <v>0.149177177759</v>
      </c>
      <c r="F649" s="11">
        <f t="shared" si="90"/>
        <v>0.49305309778104622</v>
      </c>
      <c r="G649">
        <f t="shared" si="91"/>
        <v>0.15338085996627196</v>
      </c>
      <c r="H649">
        <f t="shared" si="92"/>
        <v>0.30255803772527196</v>
      </c>
      <c r="I649" s="11">
        <f t="shared" si="93"/>
        <v>0.90319722128487978</v>
      </c>
      <c r="J649">
        <f t="shared" si="95"/>
        <v>1.5988496186256335E-2</v>
      </c>
      <c r="K649">
        <f t="shared" si="96"/>
        <v>0.16516567394525633</v>
      </c>
      <c r="L649" s="11">
        <f t="shared" si="94"/>
        <v>0.83556518703930371</v>
      </c>
      <c r="M649" s="11">
        <f t="shared" si="97"/>
        <v>2.935728020182805E-2</v>
      </c>
      <c r="N649" s="11">
        <f t="shared" si="98"/>
        <v>0.17853445796082804</v>
      </c>
    </row>
    <row r="650" spans="1:14" x14ac:dyDescent="0.25">
      <c r="A650" s="8">
        <v>39273</v>
      </c>
      <c r="B650">
        <v>191</v>
      </c>
      <c r="C650">
        <v>1.16021274</v>
      </c>
      <c r="D650" s="11">
        <v>0.23513899465499999</v>
      </c>
      <c r="E650">
        <v>0.14007004124</v>
      </c>
      <c r="F650" s="11">
        <f t="shared" si="90"/>
        <v>0.48411188687530698</v>
      </c>
      <c r="G650">
        <f t="shared" si="91"/>
        <v>0.14926398471024055</v>
      </c>
      <c r="H650">
        <f t="shared" si="92"/>
        <v>0.28933402595024055</v>
      </c>
      <c r="I650" s="11">
        <f t="shared" si="93"/>
        <v>0.8937963913613296</v>
      </c>
      <c r="J650">
        <f t="shared" si="95"/>
        <v>1.6643548783183179E-2</v>
      </c>
      <c r="K650">
        <f t="shared" si="96"/>
        <v>0.15671359002318319</v>
      </c>
      <c r="L650" s="11">
        <f t="shared" si="94"/>
        <v>0.82544300502744239</v>
      </c>
      <c r="M650" s="11">
        <f t="shared" si="97"/>
        <v>2.9620707105905818E-2</v>
      </c>
      <c r="N650" s="11">
        <f t="shared" si="98"/>
        <v>0.16969074834590581</v>
      </c>
    </row>
    <row r="651" spans="1:14" x14ac:dyDescent="0.25">
      <c r="A651" s="8">
        <v>39274</v>
      </c>
      <c r="B651">
        <v>192</v>
      </c>
      <c r="C651">
        <v>0.94462714000000003</v>
      </c>
      <c r="D651" s="11">
        <v>0.231185657239</v>
      </c>
      <c r="E651">
        <v>0.113337426059</v>
      </c>
      <c r="F651" s="11">
        <f t="shared" si="90"/>
        <v>0.47691918478063661</v>
      </c>
      <c r="G651">
        <f t="shared" si="91"/>
        <v>0.12430750347163022</v>
      </c>
      <c r="H651">
        <f t="shared" si="92"/>
        <v>0.23764492953063021</v>
      </c>
      <c r="I651" s="11">
        <f t="shared" si="93"/>
        <v>0.88585448148567225</v>
      </c>
      <c r="J651">
        <f t="shared" si="95"/>
        <v>1.4603932739480173E-2</v>
      </c>
      <c r="K651">
        <f t="shared" si="96"/>
        <v>0.12794135879848018</v>
      </c>
      <c r="L651" s="11">
        <f t="shared" si="94"/>
        <v>0.81700196605128772</v>
      </c>
      <c r="M651" s="11">
        <f t="shared" si="97"/>
        <v>2.5386139817811095E-2</v>
      </c>
      <c r="N651" s="11">
        <f t="shared" si="98"/>
        <v>0.13872356587681109</v>
      </c>
    </row>
    <row r="652" spans="1:14" x14ac:dyDescent="0.25">
      <c r="A652" s="8">
        <v>39275</v>
      </c>
      <c r="B652">
        <v>193</v>
      </c>
      <c r="C652">
        <v>1.13989523</v>
      </c>
      <c r="D652" s="11">
        <v>0.227063261829</v>
      </c>
      <c r="E652">
        <v>0.12350166157799999</v>
      </c>
      <c r="F652" s="11">
        <f t="shared" si="90"/>
        <v>0.46941889857168256</v>
      </c>
      <c r="G652">
        <f t="shared" si="91"/>
        <v>0.13959311784775993</v>
      </c>
      <c r="H652">
        <f t="shared" si="92"/>
        <v>0.26309477942575993</v>
      </c>
      <c r="I652" s="11">
        <f t="shared" si="93"/>
        <v>0.87720124722446768</v>
      </c>
      <c r="J652">
        <f t="shared" si="95"/>
        <v>1.7288906115295901E-2</v>
      </c>
      <c r="K652">
        <f t="shared" si="96"/>
        <v>0.1407905676932959</v>
      </c>
      <c r="L652" s="11">
        <f t="shared" si="94"/>
        <v>0.80790632212510305</v>
      </c>
      <c r="M652" s="11">
        <f t="shared" si="97"/>
        <v>2.9364652493095937E-2</v>
      </c>
      <c r="N652" s="11">
        <f t="shared" si="98"/>
        <v>0.15286631407109594</v>
      </c>
    </row>
    <row r="653" spans="1:14" x14ac:dyDescent="0.25">
      <c r="A653" s="8">
        <v>39276</v>
      </c>
      <c r="B653">
        <v>194</v>
      </c>
      <c r="C653">
        <v>1.13989523</v>
      </c>
      <c r="D653" s="11">
        <v>0.22302018483700001</v>
      </c>
      <c r="E653">
        <v>0.12350166157799999</v>
      </c>
      <c r="F653" s="11">
        <f t="shared" si="90"/>
        <v>0.46206292429243778</v>
      </c>
      <c r="G653">
        <f t="shared" si="91"/>
        <v>0.14378154831623571</v>
      </c>
      <c r="H653">
        <f t="shared" si="92"/>
        <v>0.26728320989423571</v>
      </c>
      <c r="I653" s="11">
        <f t="shared" si="93"/>
        <v>0.86833444706580698</v>
      </c>
      <c r="J653">
        <f t="shared" si="95"/>
        <v>1.8726557048273605E-2</v>
      </c>
      <c r="K653">
        <f t="shared" si="96"/>
        <v>0.14222821862627361</v>
      </c>
      <c r="L653" s="11">
        <f t="shared" si="94"/>
        <v>0.79868409662466022</v>
      </c>
      <c r="M653" s="11">
        <f t="shared" si="97"/>
        <v>3.1129765415392772E-2</v>
      </c>
      <c r="N653" s="11">
        <f t="shared" si="98"/>
        <v>0.15463142699339277</v>
      </c>
    </row>
    <row r="654" spans="1:14" x14ac:dyDescent="0.25">
      <c r="A654" s="8">
        <v>39277</v>
      </c>
      <c r="B654">
        <v>195</v>
      </c>
      <c r="C654">
        <v>1.13989523</v>
      </c>
      <c r="D654" s="11">
        <v>0.218956323826</v>
      </c>
      <c r="E654">
        <v>0.12350166157799999</v>
      </c>
      <c r="F654" s="11">
        <f t="shared" si="90"/>
        <v>0.45466913556902439</v>
      </c>
      <c r="G654">
        <f t="shared" si="91"/>
        <v>0.14812808391469995</v>
      </c>
      <c r="H654">
        <f t="shared" si="92"/>
        <v>0.27162974549269991</v>
      </c>
      <c r="I654" s="11">
        <f t="shared" si="93"/>
        <v>0.85903021776604072</v>
      </c>
      <c r="J654">
        <f t="shared" si="95"/>
        <v>2.0267042972549377E-2</v>
      </c>
      <c r="K654">
        <f t="shared" si="96"/>
        <v>0.14376870455054938</v>
      </c>
      <c r="L654" s="11">
        <f t="shared" si="94"/>
        <v>0.78910213849883437</v>
      </c>
      <c r="M654" s="11">
        <f t="shared" si="97"/>
        <v>3.3007433446056167E-2</v>
      </c>
      <c r="N654" s="11">
        <f t="shared" si="98"/>
        <v>0.15650909502405616</v>
      </c>
    </row>
    <row r="655" spans="1:14" x14ac:dyDescent="0.25">
      <c r="A655" s="8">
        <v>39278</v>
      </c>
      <c r="B655">
        <v>196</v>
      </c>
      <c r="C655">
        <v>1.13989523</v>
      </c>
      <c r="D655" s="11">
        <v>0.21495646479700001</v>
      </c>
      <c r="E655">
        <v>0.12350166157799999</v>
      </c>
      <c r="F655" s="11">
        <f t="shared" si="90"/>
        <v>0.4473917920516618</v>
      </c>
      <c r="G655">
        <f t="shared" si="91"/>
        <v>0.15254645502164216</v>
      </c>
      <c r="H655">
        <f t="shared" si="92"/>
        <v>0.27604811659964212</v>
      </c>
      <c r="I655" s="11">
        <f t="shared" si="93"/>
        <v>0.8494756016178423</v>
      </c>
      <c r="J655">
        <f t="shared" si="95"/>
        <v>2.1884105055895962E-2</v>
      </c>
      <c r="K655">
        <f t="shared" si="96"/>
        <v>0.14538576663389596</v>
      </c>
      <c r="L655" s="11">
        <f t="shared" si="94"/>
        <v>0.77935335413995754</v>
      </c>
      <c r="M655" s="11">
        <f t="shared" si="97"/>
        <v>3.4965176245888248E-2</v>
      </c>
      <c r="N655" s="11">
        <f t="shared" si="98"/>
        <v>0.15846683782388823</v>
      </c>
    </row>
    <row r="656" spans="1:14" x14ac:dyDescent="0.25">
      <c r="A656" s="8">
        <v>39279</v>
      </c>
      <c r="B656">
        <v>197</v>
      </c>
      <c r="C656">
        <v>1.13989523</v>
      </c>
      <c r="D656" s="11">
        <v>0.21102653067400001</v>
      </c>
      <c r="E656">
        <v>0.12350166157799999</v>
      </c>
      <c r="F656" s="11">
        <f t="shared" si="90"/>
        <v>0.44024166990827562</v>
      </c>
      <c r="G656">
        <f t="shared" si="91"/>
        <v>0.15702985104262848</v>
      </c>
      <c r="H656">
        <f t="shared" si="92"/>
        <v>0.28053151262062848</v>
      </c>
      <c r="I656" s="11">
        <f t="shared" si="93"/>
        <v>0.83969060552299402</v>
      </c>
      <c r="J656">
        <f t="shared" si="95"/>
        <v>2.35782995001379E-2</v>
      </c>
      <c r="K656">
        <f t="shared" si="96"/>
        <v>0.14707996107813789</v>
      </c>
      <c r="L656" s="11">
        <f t="shared" si="94"/>
        <v>0.76945553299266134</v>
      </c>
      <c r="M656" s="11">
        <f t="shared" si="97"/>
        <v>3.7003599977092225E-2</v>
      </c>
      <c r="N656" s="11">
        <f t="shared" si="98"/>
        <v>0.1605052615550922</v>
      </c>
    </row>
    <row r="657" spans="1:14" x14ac:dyDescent="0.25">
      <c r="A657" s="8">
        <v>39280</v>
      </c>
      <c r="B657">
        <v>198</v>
      </c>
      <c r="C657">
        <v>1.13989523</v>
      </c>
      <c r="D657" s="11">
        <v>0.207096737378</v>
      </c>
      <c r="E657">
        <v>0.12350166157799999</v>
      </c>
      <c r="F657" s="11">
        <f t="shared" si="90"/>
        <v>0.43309180398553321</v>
      </c>
      <c r="G657">
        <f t="shared" si="91"/>
        <v>0.16166111555487178</v>
      </c>
      <c r="H657">
        <f t="shared" si="92"/>
        <v>0.28516277713287175</v>
      </c>
      <c r="I657" s="11">
        <f t="shared" si="93"/>
        <v>0.82949715506979405</v>
      </c>
      <c r="J657">
        <f t="shared" si="95"/>
        <v>2.5385722571748578E-2</v>
      </c>
      <c r="K657">
        <f t="shared" si="96"/>
        <v>0.14888738414974856</v>
      </c>
      <c r="L657" s="11">
        <f t="shared" si="94"/>
        <v>0.75922810421740095</v>
      </c>
      <c r="M657" s="11">
        <f t="shared" si="97"/>
        <v>3.9165738235002648E-2</v>
      </c>
      <c r="N657" s="11">
        <f t="shared" si="98"/>
        <v>0.16266739981300266</v>
      </c>
    </row>
    <row r="658" spans="1:14" x14ac:dyDescent="0.25">
      <c r="A658" s="8">
        <v>39281</v>
      </c>
      <c r="B658">
        <v>199</v>
      </c>
      <c r="C658">
        <v>1.13989523</v>
      </c>
      <c r="D658" s="11">
        <v>0.20336070240699999</v>
      </c>
      <c r="E658">
        <v>0.12350166157799999</v>
      </c>
      <c r="F658" s="11">
        <f t="shared" si="90"/>
        <v>0.42629446195929577</v>
      </c>
      <c r="G658">
        <f t="shared" si="91"/>
        <v>0.16620808743063806</v>
      </c>
      <c r="H658">
        <f t="shared" si="92"/>
        <v>0.28970974900863805</v>
      </c>
      <c r="I658" s="11">
        <f t="shared" si="93"/>
        <v>0.81941242051104957</v>
      </c>
      <c r="J658">
        <f t="shared" si="95"/>
        <v>2.7218120654462039E-2</v>
      </c>
      <c r="K658">
        <f t="shared" si="96"/>
        <v>0.15071978223246202</v>
      </c>
      <c r="L658" s="11">
        <f t="shared" si="94"/>
        <v>0.74918578345062026</v>
      </c>
      <c r="M658" s="11">
        <f t="shared" si="97"/>
        <v>4.134618298356213E-2</v>
      </c>
      <c r="N658" s="11">
        <f t="shared" si="98"/>
        <v>0.16484784456156212</v>
      </c>
    </row>
    <row r="659" spans="1:14" x14ac:dyDescent="0.25">
      <c r="A659" s="8">
        <v>39282</v>
      </c>
      <c r="B659">
        <v>200</v>
      </c>
      <c r="C659">
        <v>1.13989523</v>
      </c>
      <c r="D659" s="11">
        <v>0.20017659512800001</v>
      </c>
      <c r="E659">
        <v>0.12350166157799999</v>
      </c>
      <c r="F659" s="11">
        <f t="shared" si="90"/>
        <v>0.42050129717588319</v>
      </c>
      <c r="G659">
        <f t="shared" si="91"/>
        <v>0.17019936243178546</v>
      </c>
      <c r="H659">
        <f t="shared" si="92"/>
        <v>0.29370102400978548</v>
      </c>
      <c r="I659" s="11">
        <f t="shared" si="93"/>
        <v>0.81050283350621233</v>
      </c>
      <c r="J659">
        <f t="shared" si="95"/>
        <v>2.8874932892046824E-2</v>
      </c>
      <c r="K659">
        <f t="shared" si="96"/>
        <v>0.15237659447004681</v>
      </c>
      <c r="L659" s="11">
        <f t="shared" si="94"/>
        <v>0.74037111976738723</v>
      </c>
      <c r="M659" s="11">
        <f t="shared" si="97"/>
        <v>4.3308818032282793E-2</v>
      </c>
      <c r="N659" s="11">
        <f t="shared" si="98"/>
        <v>0.16681047961028278</v>
      </c>
    </row>
    <row r="660" spans="1:14" x14ac:dyDescent="0.25">
      <c r="A660" s="8">
        <v>39283</v>
      </c>
      <c r="B660">
        <v>201</v>
      </c>
      <c r="C660">
        <v>1.13989523</v>
      </c>
      <c r="D660" s="11">
        <v>0.19678667890500001</v>
      </c>
      <c r="E660">
        <v>0.12350166157799999</v>
      </c>
      <c r="F660" s="11">
        <f t="shared" si="90"/>
        <v>0.41433368359975703</v>
      </c>
      <c r="G660">
        <f t="shared" si="91"/>
        <v>0.1745712841333161</v>
      </c>
      <c r="H660">
        <f t="shared" si="92"/>
        <v>0.2980729457113161</v>
      </c>
      <c r="I660" s="11">
        <f t="shared" si="93"/>
        <v>0.80068688131053944</v>
      </c>
      <c r="J660">
        <f t="shared" si="95"/>
        <v>3.07429806919674E-2</v>
      </c>
      <c r="K660">
        <f t="shared" si="96"/>
        <v>0.1542446422699674</v>
      </c>
      <c r="L660" s="11">
        <f t="shared" si="94"/>
        <v>0.73071704705277463</v>
      </c>
      <c r="M660" s="11">
        <f t="shared" si="97"/>
        <v>4.5512681355592909E-2</v>
      </c>
      <c r="N660" s="11">
        <f t="shared" si="98"/>
        <v>0.16901434293359291</v>
      </c>
    </row>
    <row r="661" spans="1:14" x14ac:dyDescent="0.25">
      <c r="A661" s="8">
        <v>39284</v>
      </c>
      <c r="B661">
        <v>202</v>
      </c>
      <c r="C661">
        <v>1.13989523</v>
      </c>
      <c r="D661" s="11">
        <v>0.19361603251199999</v>
      </c>
      <c r="E661">
        <v>0.12350166157799999</v>
      </c>
      <c r="F661" s="11">
        <f t="shared" si="90"/>
        <v>0.40856500955233277</v>
      </c>
      <c r="G661">
        <f t="shared" si="91"/>
        <v>0.17877988160486225</v>
      </c>
      <c r="H661">
        <f t="shared" si="92"/>
        <v>0.30228154318286227</v>
      </c>
      <c r="I661" s="11">
        <f t="shared" si="93"/>
        <v>0.79118563804998521</v>
      </c>
      <c r="J661">
        <f t="shared" si="95"/>
        <v>3.2595284117818445E-2</v>
      </c>
      <c r="K661">
        <f t="shared" si="96"/>
        <v>0.15609694569581845</v>
      </c>
      <c r="L661" s="11">
        <f t="shared" si="94"/>
        <v>0.72142532252781555</v>
      </c>
      <c r="M661" s="11">
        <f t="shared" si="97"/>
        <v>4.768953135831145E-2</v>
      </c>
      <c r="N661" s="11">
        <f t="shared" si="98"/>
        <v>0.17119119293631144</v>
      </c>
    </row>
    <row r="662" spans="1:14" x14ac:dyDescent="0.25">
      <c r="A662" s="8">
        <v>39285</v>
      </c>
      <c r="B662">
        <v>203</v>
      </c>
      <c r="C662">
        <v>1.2714671</v>
      </c>
      <c r="D662" s="11">
        <v>0.19025395688499999</v>
      </c>
      <c r="E662">
        <v>0.124150460255</v>
      </c>
      <c r="F662" s="11">
        <f t="shared" si="90"/>
        <v>0.40244804915656901</v>
      </c>
      <c r="G662">
        <f t="shared" si="91"/>
        <v>0.18433770490119464</v>
      </c>
      <c r="H662">
        <f t="shared" si="92"/>
        <v>0.30848816515619465</v>
      </c>
      <c r="I662" s="11">
        <f t="shared" si="93"/>
        <v>0.78075888819733974</v>
      </c>
      <c r="J662">
        <f t="shared" si="95"/>
        <v>3.4862087833495786E-2</v>
      </c>
      <c r="K662">
        <f t="shared" si="96"/>
        <v>0.1590125480884958</v>
      </c>
      <c r="L662" s="11">
        <f t="shared" si="94"/>
        <v>0.71128368589530422</v>
      </c>
      <c r="M662" s="11">
        <f t="shared" si="97"/>
        <v>5.0393765511586801E-2</v>
      </c>
      <c r="N662" s="11">
        <f t="shared" si="98"/>
        <v>0.17454422576658679</v>
      </c>
    </row>
    <row r="663" spans="1:14" x14ac:dyDescent="0.25">
      <c r="A663" s="8">
        <v>39286</v>
      </c>
      <c r="B663">
        <v>204</v>
      </c>
      <c r="C663">
        <v>0.7902692</v>
      </c>
      <c r="D663" s="11">
        <v>0.188247714121</v>
      </c>
      <c r="E663">
        <v>7.8977118848400002E-2</v>
      </c>
      <c r="F663" s="11">
        <f t="shared" si="90"/>
        <v>0.3987978910717474</v>
      </c>
      <c r="G663">
        <f t="shared" si="91"/>
        <v>0.11906083625751425</v>
      </c>
      <c r="H663">
        <f t="shared" si="92"/>
        <v>0.19803795510591427</v>
      </c>
      <c r="I663" s="11">
        <f t="shared" si="93"/>
        <v>0.77435812917819846</v>
      </c>
      <c r="J663">
        <f t="shared" si="95"/>
        <v>2.3013311512569919E-2</v>
      </c>
      <c r="K663">
        <f t="shared" si="96"/>
        <v>0.10199043036096991</v>
      </c>
      <c r="L663" s="11">
        <f t="shared" si="94"/>
        <v>0.70508466015558846</v>
      </c>
      <c r="M663" s="11">
        <f t="shared" si="97"/>
        <v>3.3033712348767737E-2</v>
      </c>
      <c r="N663" s="11">
        <f t="shared" si="98"/>
        <v>0.11201083119716773</v>
      </c>
    </row>
    <row r="664" spans="1:14" x14ac:dyDescent="0.25">
      <c r="A664" s="8">
        <v>39287</v>
      </c>
      <c r="B664">
        <v>205</v>
      </c>
      <c r="C664">
        <v>0.92309337999999996</v>
      </c>
      <c r="D664" s="11">
        <v>0.185129760369</v>
      </c>
      <c r="E664">
        <v>8.3698990569699996E-2</v>
      </c>
      <c r="F664" s="11">
        <f t="shared" si="90"/>
        <v>0.39312508601535862</v>
      </c>
      <c r="G664">
        <f t="shared" si="91"/>
        <v>0.12920777510647985</v>
      </c>
      <c r="H664">
        <f t="shared" si="92"/>
        <v>0.21290676567617983</v>
      </c>
      <c r="I664" s="11">
        <f t="shared" si="93"/>
        <v>0.76413520496695886</v>
      </c>
      <c r="J664">
        <f t="shared" si="95"/>
        <v>2.5835277745184328E-2</v>
      </c>
      <c r="K664">
        <f t="shared" si="96"/>
        <v>0.10953426831488433</v>
      </c>
      <c r="L664" s="11">
        <f t="shared" si="94"/>
        <v>0.69522330957826262</v>
      </c>
      <c r="M664" s="11">
        <f t="shared" si="97"/>
        <v>3.6692528840766257E-2</v>
      </c>
      <c r="N664" s="11">
        <f t="shared" si="98"/>
        <v>0.12039151941046625</v>
      </c>
    </row>
    <row r="665" spans="1:14" x14ac:dyDescent="0.25">
      <c r="A665" s="8">
        <v>39288</v>
      </c>
      <c r="B665">
        <v>206</v>
      </c>
      <c r="C665">
        <v>0.92309337999999996</v>
      </c>
      <c r="D665" s="11">
        <v>0.1820799863</v>
      </c>
      <c r="E665">
        <v>8.3698990569699996E-2</v>
      </c>
      <c r="F665" s="11">
        <f t="shared" si="90"/>
        <v>0.38757632707422002</v>
      </c>
      <c r="G665">
        <f t="shared" si="91"/>
        <v>0.1322558671522264</v>
      </c>
      <c r="H665">
        <f t="shared" si="92"/>
        <v>0.21595485772192641</v>
      </c>
      <c r="I665" s="11">
        <f t="shared" si="93"/>
        <v>0.75379928129079665</v>
      </c>
      <c r="J665">
        <f t="shared" si="95"/>
        <v>2.7337186629056247E-2</v>
      </c>
      <c r="K665">
        <f t="shared" si="96"/>
        <v>0.11103617719875625</v>
      </c>
      <c r="L665" s="11">
        <f t="shared" si="94"/>
        <v>0.68529909249098886</v>
      </c>
      <c r="M665" s="11">
        <f t="shared" si="97"/>
        <v>3.8435988867472633E-2</v>
      </c>
      <c r="N665" s="11">
        <f t="shared" si="98"/>
        <v>0.12213497943717264</v>
      </c>
    </row>
    <row r="666" spans="1:14" x14ac:dyDescent="0.25">
      <c r="A666" s="8">
        <v>39289</v>
      </c>
      <c r="B666">
        <v>207</v>
      </c>
      <c r="C666">
        <v>0.92309337999999996</v>
      </c>
      <c r="D666" s="11">
        <v>0.17943160125999999</v>
      </c>
      <c r="E666">
        <v>8.3698990569699996E-2</v>
      </c>
      <c r="F666" s="11">
        <f t="shared" si="90"/>
        <v>0.382757855332444</v>
      </c>
      <c r="G666">
        <f t="shared" si="91"/>
        <v>0.13497448511116697</v>
      </c>
      <c r="H666">
        <f t="shared" si="92"/>
        <v>0.21867347568086698</v>
      </c>
      <c r="I666" s="11">
        <f t="shared" si="93"/>
        <v>0.74454209686121475</v>
      </c>
      <c r="J666">
        <f t="shared" si="95"/>
        <v>2.8717743047582334E-2</v>
      </c>
      <c r="K666">
        <f t="shared" si="96"/>
        <v>0.11241673361728233</v>
      </c>
      <c r="L666" s="11">
        <f t="shared" si="94"/>
        <v>0.67644737166038005</v>
      </c>
      <c r="M666" s="11">
        <f t="shared" si="97"/>
        <v>4.0034198553728598E-2</v>
      </c>
      <c r="N666" s="11">
        <f t="shared" si="98"/>
        <v>0.12373318912342859</v>
      </c>
    </row>
    <row r="667" spans="1:14" x14ac:dyDescent="0.25">
      <c r="A667" s="8">
        <v>39290</v>
      </c>
      <c r="B667">
        <v>208</v>
      </c>
      <c r="C667">
        <v>0.92309337999999996</v>
      </c>
      <c r="D667" s="11">
        <v>0.176932763012</v>
      </c>
      <c r="E667">
        <v>8.3698990569699996E-2</v>
      </c>
      <c r="F667" s="11">
        <f t="shared" si="90"/>
        <v>0.3782114690240328</v>
      </c>
      <c r="G667">
        <f t="shared" si="91"/>
        <v>0.13760310475195586</v>
      </c>
      <c r="H667">
        <f t="shared" si="92"/>
        <v>0.22130209532165585</v>
      </c>
      <c r="I667" s="11">
        <f t="shared" si="93"/>
        <v>0.73555761434801503</v>
      </c>
      <c r="J667">
        <f t="shared" si="95"/>
        <v>3.0090859385003103E-2</v>
      </c>
      <c r="K667">
        <f t="shared" si="96"/>
        <v>0.11378984995470309</v>
      </c>
      <c r="L667" s="11">
        <f t="shared" si="94"/>
        <v>0.66788751653563672</v>
      </c>
      <c r="M667" s="11">
        <f t="shared" si="97"/>
        <v>4.1620001771780671E-2</v>
      </c>
      <c r="N667" s="11">
        <f t="shared" si="98"/>
        <v>0.12531899234148067</v>
      </c>
    </row>
    <row r="668" spans="1:14" x14ac:dyDescent="0.25">
      <c r="A668" s="8">
        <v>39291</v>
      </c>
      <c r="B668">
        <v>209</v>
      </c>
      <c r="C668">
        <v>0.92309337999999996</v>
      </c>
      <c r="D668" s="11">
        <v>0.17550085489299999</v>
      </c>
      <c r="E668">
        <v>8.3698990569699996E-2</v>
      </c>
      <c r="F668" s="11">
        <f t="shared" si="90"/>
        <v>0.37560625539232417</v>
      </c>
      <c r="G668">
        <f t="shared" si="91"/>
        <v>0.13913806117821523</v>
      </c>
      <c r="H668">
        <f t="shared" si="92"/>
        <v>0.22283705174791524</v>
      </c>
      <c r="I668" s="11">
        <f t="shared" si="93"/>
        <v>0.73029603723233161</v>
      </c>
      <c r="J668">
        <f t="shared" si="95"/>
        <v>3.0910683182469839E-2</v>
      </c>
      <c r="K668">
        <f t="shared" si="96"/>
        <v>0.11460967375216984</v>
      </c>
      <c r="L668" s="11">
        <f t="shared" si="94"/>
        <v>0.66288812366328653</v>
      </c>
      <c r="M668" s="11">
        <f t="shared" si="97"/>
        <v>4.2565136938209368E-2</v>
      </c>
      <c r="N668" s="11">
        <f t="shared" si="98"/>
        <v>0.12626412750790936</v>
      </c>
    </row>
    <row r="669" spans="1:14" x14ac:dyDescent="0.25">
      <c r="A669" s="8">
        <v>39292</v>
      </c>
      <c r="B669">
        <v>210</v>
      </c>
      <c r="C669">
        <v>0.92309337999999996</v>
      </c>
      <c r="D669" s="11">
        <v>0.17433471976500001</v>
      </c>
      <c r="E669">
        <v>8.3698990569699996E-2</v>
      </c>
      <c r="F669" s="11">
        <f t="shared" si="90"/>
        <v>0.37348458914044103</v>
      </c>
      <c r="G669">
        <f t="shared" si="91"/>
        <v>0.14040393898444756</v>
      </c>
      <c r="H669">
        <f t="shared" si="92"/>
        <v>0.22410292955414757</v>
      </c>
      <c r="I669" s="11">
        <f t="shared" si="93"/>
        <v>0.72594843189418445</v>
      </c>
      <c r="J669">
        <f t="shared" si="95"/>
        <v>3.1597064759337636E-2</v>
      </c>
      <c r="K669">
        <f t="shared" si="96"/>
        <v>0.11529605532903764</v>
      </c>
      <c r="L669" s="11">
        <f t="shared" si="94"/>
        <v>0.65876439362772554</v>
      </c>
      <c r="M669" s="11">
        <f t="shared" si="97"/>
        <v>4.3355524488075184E-2</v>
      </c>
      <c r="N669" s="11">
        <f t="shared" si="98"/>
        <v>0.12705451505777518</v>
      </c>
    </row>
    <row r="670" spans="1:14" x14ac:dyDescent="0.25">
      <c r="A670" s="8">
        <v>39293</v>
      </c>
      <c r="B670">
        <v>211</v>
      </c>
      <c r="C670">
        <v>0.92309337999999996</v>
      </c>
      <c r="D670" s="11">
        <v>0.17347113989499999</v>
      </c>
      <c r="E670">
        <v>8.3698990569699996E-2</v>
      </c>
      <c r="F670" s="11">
        <f t="shared" si="90"/>
        <v>0.37191339192496298</v>
      </c>
      <c r="G670">
        <f t="shared" si="91"/>
        <v>0.14135069139116646</v>
      </c>
      <c r="H670">
        <f t="shared" si="92"/>
        <v>0.22504968196086644</v>
      </c>
      <c r="I670" s="11">
        <f t="shared" si="93"/>
        <v>0.72269189736641226</v>
      </c>
      <c r="J670">
        <f t="shared" si="95"/>
        <v>3.2116602319483503E-2</v>
      </c>
      <c r="K670">
        <f t="shared" si="96"/>
        <v>0.1158155928891835</v>
      </c>
      <c r="L670" s="11">
        <f t="shared" si="94"/>
        <v>0.65567972392589513</v>
      </c>
      <c r="M670" s="11">
        <f t="shared" si="97"/>
        <v>4.395325719015241E-2</v>
      </c>
      <c r="N670" s="11">
        <f t="shared" si="98"/>
        <v>0.1276522477598524</v>
      </c>
    </row>
    <row r="671" spans="1:14" x14ac:dyDescent="0.25">
      <c r="A671" s="8">
        <v>39294</v>
      </c>
      <c r="B671">
        <v>212</v>
      </c>
      <c r="C671">
        <v>0.92309337999999996</v>
      </c>
      <c r="D671" s="11">
        <v>0.17159727756599999</v>
      </c>
      <c r="E671">
        <v>8.3698990569699996E-2</v>
      </c>
      <c r="F671" s="11">
        <f t="shared" si="90"/>
        <v>0.36850408680358038</v>
      </c>
      <c r="G671">
        <f t="shared" si="91"/>
        <v>0.14343279322056535</v>
      </c>
      <c r="H671">
        <f t="shared" si="92"/>
        <v>0.22713178379026533</v>
      </c>
      <c r="I671" s="11">
        <f t="shared" si="93"/>
        <v>0.71551517412475318</v>
      </c>
      <c r="J671">
        <f t="shared" si="95"/>
        <v>3.3278249880978016E-2</v>
      </c>
      <c r="K671">
        <f t="shared" si="96"/>
        <v>0.11697724045067801</v>
      </c>
      <c r="L671" s="11">
        <f t="shared" si="94"/>
        <v>0.64889399166751371</v>
      </c>
      <c r="M671" s="11">
        <f t="shared" si="97"/>
        <v>4.528816549043263E-2</v>
      </c>
      <c r="N671" s="11">
        <f t="shared" si="98"/>
        <v>0.12898715606013261</v>
      </c>
    </row>
    <row r="672" spans="1:14" x14ac:dyDescent="0.25">
      <c r="A672" s="8">
        <v>39295</v>
      </c>
      <c r="B672">
        <v>213</v>
      </c>
      <c r="C672">
        <v>0.92309337999999996</v>
      </c>
      <c r="D672" s="11">
        <v>0.169292136826</v>
      </c>
      <c r="E672">
        <v>8.3698990569699996E-2</v>
      </c>
      <c r="F672" s="11">
        <f t="shared" si="90"/>
        <v>0.36431011374122441</v>
      </c>
      <c r="G672">
        <f t="shared" si="91"/>
        <v>0.14604755615711634</v>
      </c>
      <c r="H672">
        <f t="shared" si="92"/>
        <v>0.22974654672681633</v>
      </c>
      <c r="I672" s="11">
        <f t="shared" si="93"/>
        <v>0.70647315910213337</v>
      </c>
      <c r="J672">
        <f t="shared" si="95"/>
        <v>3.4775419238132217E-2</v>
      </c>
      <c r="K672">
        <f t="shared" si="96"/>
        <v>0.11847440980783222</v>
      </c>
      <c r="L672" s="11">
        <f t="shared" si="94"/>
        <v>0.64036762354137344</v>
      </c>
      <c r="M672" s="11">
        <f t="shared" si="97"/>
        <v>4.7005603936228046E-2</v>
      </c>
      <c r="N672" s="11">
        <f t="shared" si="98"/>
        <v>0.13070459450592803</v>
      </c>
    </row>
    <row r="673" spans="1:14" x14ac:dyDescent="0.25">
      <c r="A673" s="8">
        <v>39296</v>
      </c>
      <c r="B673">
        <v>214</v>
      </c>
      <c r="C673">
        <v>0.92309337999999996</v>
      </c>
      <c r="D673" s="11">
        <v>0.16694338481400001</v>
      </c>
      <c r="E673">
        <v>8.3698990569699996E-2</v>
      </c>
      <c r="F673" s="11">
        <f t="shared" si="90"/>
        <v>0.3600367943305916</v>
      </c>
      <c r="G673">
        <f t="shared" si="91"/>
        <v>0.14877444516711039</v>
      </c>
      <c r="H673">
        <f t="shared" si="92"/>
        <v>0.2324734357368104</v>
      </c>
      <c r="I673" s="11">
        <f t="shared" si="93"/>
        <v>0.69700817629543899</v>
      </c>
      <c r="J673">
        <f t="shared" si="95"/>
        <v>3.638423573412277E-2</v>
      </c>
      <c r="K673">
        <f t="shared" si="96"/>
        <v>0.12008322630382276</v>
      </c>
      <c r="L673" s="11">
        <f t="shared" si="94"/>
        <v>0.63146854454402623</v>
      </c>
      <c r="M673" s="11">
        <f t="shared" si="97"/>
        <v>4.8847580899093836E-2</v>
      </c>
      <c r="N673" s="11">
        <f t="shared" si="98"/>
        <v>0.13254657146879384</v>
      </c>
    </row>
    <row r="674" spans="1:14" x14ac:dyDescent="0.25">
      <c r="A674" s="8">
        <v>39297</v>
      </c>
      <c r="B674">
        <v>215</v>
      </c>
      <c r="C674">
        <v>0.63572519999999999</v>
      </c>
      <c r="D674" s="11">
        <v>0.16561076682699999</v>
      </c>
      <c r="E674">
        <v>5.1514149765699999E-2</v>
      </c>
      <c r="F674" s="11">
        <f t="shared" si="90"/>
        <v>0.35761222916504376</v>
      </c>
      <c r="G674">
        <f t="shared" si="91"/>
        <v>9.2536152669358482E-2</v>
      </c>
      <c r="H674">
        <f t="shared" si="92"/>
        <v>0.14405030243505848</v>
      </c>
      <c r="I674" s="11">
        <f t="shared" si="93"/>
        <v>0.69152070766403695</v>
      </c>
      <c r="J674">
        <f t="shared" si="95"/>
        <v>2.2979859155182865E-2</v>
      </c>
      <c r="K674">
        <f t="shared" si="96"/>
        <v>7.449400892088287E-2</v>
      </c>
      <c r="L674" s="11">
        <f t="shared" si="94"/>
        <v>0.62632084651431053</v>
      </c>
      <c r="M674" s="11">
        <f t="shared" si="97"/>
        <v>3.073466895459942E-2</v>
      </c>
      <c r="N674" s="11">
        <f t="shared" si="98"/>
        <v>8.2248818720299419E-2</v>
      </c>
    </row>
    <row r="675" spans="1:14" x14ac:dyDescent="0.25">
      <c r="A675" s="8">
        <v>39298</v>
      </c>
      <c r="B675">
        <v>216</v>
      </c>
      <c r="C675">
        <v>0.63572519999999999</v>
      </c>
      <c r="D675" s="11">
        <v>0.164427857919</v>
      </c>
      <c r="E675">
        <v>5.1514149765699999E-2</v>
      </c>
      <c r="F675" s="11">
        <f t="shared" si="90"/>
        <v>0.3554600446978286</v>
      </c>
      <c r="G675">
        <f t="shared" si="91"/>
        <v>9.3408326147145365E-2</v>
      </c>
      <c r="H675">
        <f t="shared" si="92"/>
        <v>0.14492247591284535</v>
      </c>
      <c r="I675" s="11">
        <f t="shared" si="93"/>
        <v>0.68657633666772022</v>
      </c>
      <c r="J675">
        <f t="shared" si="95"/>
        <v>2.3516326839017457E-2</v>
      </c>
      <c r="K675">
        <f t="shared" si="96"/>
        <v>7.5030476604717455E-2</v>
      </c>
      <c r="L675" s="11">
        <f t="shared" si="94"/>
        <v>0.62168968456963247</v>
      </c>
      <c r="M675" s="11">
        <f t="shared" si="97"/>
        <v>3.1347366267593851E-2</v>
      </c>
      <c r="N675" s="11">
        <f t="shared" si="98"/>
        <v>8.286151603329385E-2</v>
      </c>
    </row>
    <row r="676" spans="1:14" x14ac:dyDescent="0.25">
      <c r="A676" s="8">
        <v>39299</v>
      </c>
      <c r="B676">
        <v>217</v>
      </c>
      <c r="C676">
        <v>0.90060439999999997</v>
      </c>
      <c r="D676" s="11">
        <v>0.162730662941</v>
      </c>
      <c r="E676">
        <v>7.3873920841699997E-2</v>
      </c>
      <c r="F676" s="11">
        <f t="shared" si="90"/>
        <v>0.35237216815485539</v>
      </c>
      <c r="G676">
        <f t="shared" si="91"/>
        <v>0.13577351308740351</v>
      </c>
      <c r="H676">
        <f t="shared" si="92"/>
        <v>0.20964743392910351</v>
      </c>
      <c r="I676" s="11">
        <f t="shared" si="93"/>
        <v>0.67935842056784268</v>
      </c>
      <c r="J676">
        <f t="shared" si="95"/>
        <v>3.4866794817572141E-2</v>
      </c>
      <c r="K676">
        <f t="shared" si="96"/>
        <v>0.10874071565927214</v>
      </c>
      <c r="L676" s="11">
        <f t="shared" si="94"/>
        <v>0.61494063059917325</v>
      </c>
      <c r="M676" s="11">
        <f t="shared" si="97"/>
        <v>4.6257872644965933E-2</v>
      </c>
      <c r="N676" s="11">
        <f t="shared" si="98"/>
        <v>0.12013179348666593</v>
      </c>
    </row>
    <row r="677" spans="1:14" x14ac:dyDescent="0.25">
      <c r="A677" s="8">
        <v>39300</v>
      </c>
      <c r="B677">
        <v>218</v>
      </c>
      <c r="C677">
        <v>1.10092798</v>
      </c>
      <c r="D677" s="11">
        <v>0.16101329087399999</v>
      </c>
      <c r="E677">
        <v>8.2740847736599996E-2</v>
      </c>
      <c r="F677" s="11">
        <f t="shared" si="90"/>
        <v>0.34924758141615558</v>
      </c>
      <c r="G677">
        <f t="shared" si="91"/>
        <v>0.15417087947163471</v>
      </c>
      <c r="H677">
        <f t="shared" si="92"/>
        <v>0.23691172720823472</v>
      </c>
      <c r="I677" s="11">
        <f t="shared" si="93"/>
        <v>0.67190136138505452</v>
      </c>
      <c r="J677">
        <f t="shared" si="95"/>
        <v>4.0403489351865454E-2</v>
      </c>
      <c r="K677">
        <f t="shared" si="96"/>
        <v>0.12314433708846545</v>
      </c>
      <c r="L677" s="11">
        <f t="shared" si="94"/>
        <v>0.60798194868277255</v>
      </c>
      <c r="M677" s="11">
        <f t="shared" si="97"/>
        <v>5.3350113378056022E-2</v>
      </c>
      <c r="N677" s="11">
        <f t="shared" si="98"/>
        <v>0.13609096111465602</v>
      </c>
    </row>
    <row r="678" spans="1:14" x14ac:dyDescent="0.25">
      <c r="A678" s="8">
        <v>39301</v>
      </c>
      <c r="B678">
        <v>219</v>
      </c>
      <c r="C678">
        <v>1.10092798</v>
      </c>
      <c r="D678" s="11">
        <v>0.158869747236</v>
      </c>
      <c r="E678">
        <v>8.2740847736599996E-2</v>
      </c>
      <c r="F678" s="11">
        <f t="shared" si="90"/>
        <v>0.34534761812117842</v>
      </c>
      <c r="G678">
        <f t="shared" si="91"/>
        <v>0.15684629112001491</v>
      </c>
      <c r="H678">
        <f t="shared" si="92"/>
        <v>0.23958713885661492</v>
      </c>
      <c r="I678" s="11">
        <f t="shared" si="93"/>
        <v>0.66236886787920179</v>
      </c>
      <c r="J678">
        <f t="shared" si="95"/>
        <v>4.2175723299600482E-2</v>
      </c>
      <c r="K678">
        <f t="shared" si="96"/>
        <v>0.12491657103620048</v>
      </c>
      <c r="L678" s="11">
        <f t="shared" si="94"/>
        <v>0.59910633593506624</v>
      </c>
      <c r="M678" s="11">
        <f t="shared" si="97"/>
        <v>5.5366267434299822E-2</v>
      </c>
      <c r="N678" s="11">
        <f t="shared" si="98"/>
        <v>0.13810711517089982</v>
      </c>
    </row>
    <row r="679" spans="1:14" x14ac:dyDescent="0.25">
      <c r="A679" s="8">
        <v>39302</v>
      </c>
      <c r="B679">
        <v>220</v>
      </c>
      <c r="C679">
        <v>1.10092798</v>
      </c>
      <c r="D679" s="11">
        <v>0.15692659339199999</v>
      </c>
      <c r="E679">
        <v>8.2740847736599996E-2</v>
      </c>
      <c r="F679" s="11">
        <f t="shared" si="90"/>
        <v>0.34181224401740479</v>
      </c>
      <c r="G679">
        <f t="shared" si="91"/>
        <v>0.15932434795131953</v>
      </c>
      <c r="H679">
        <f t="shared" si="92"/>
        <v>0.24206519568791951</v>
      </c>
      <c r="I679" s="11">
        <f t="shared" si="93"/>
        <v>0.65350244862940765</v>
      </c>
      <c r="J679">
        <f t="shared" si="95"/>
        <v>4.3870533613435625E-2</v>
      </c>
      <c r="K679">
        <f t="shared" si="96"/>
        <v>0.12661138135003563</v>
      </c>
      <c r="L679" s="11">
        <f t="shared" si="94"/>
        <v>0.59086993565392942</v>
      </c>
      <c r="M679" s="11">
        <f t="shared" si="97"/>
        <v>5.7291404276745013E-2</v>
      </c>
      <c r="N679" s="11">
        <f t="shared" si="98"/>
        <v>0.14003225201334502</v>
      </c>
    </row>
    <row r="680" spans="1:14" x14ac:dyDescent="0.25">
      <c r="A680" s="8">
        <v>39303</v>
      </c>
      <c r="B680">
        <v>221</v>
      </c>
      <c r="C680">
        <v>1.10092798</v>
      </c>
      <c r="D680" s="11">
        <v>0.15529012224899999</v>
      </c>
      <c r="E680">
        <v>8.2740847736599996E-2</v>
      </c>
      <c r="F680" s="11">
        <f t="shared" si="90"/>
        <v>0.33883484841983058</v>
      </c>
      <c r="G680">
        <f t="shared" si="91"/>
        <v>0.16145141324973342</v>
      </c>
      <c r="H680">
        <f t="shared" si="92"/>
        <v>0.2441922609863334</v>
      </c>
      <c r="I680" s="11">
        <f t="shared" si="93"/>
        <v>0.64586209564746844</v>
      </c>
      <c r="J680">
        <f t="shared" si="95"/>
        <v>4.5368307908543355E-2</v>
      </c>
      <c r="K680">
        <f t="shared" si="96"/>
        <v>0.12810915564514336</v>
      </c>
      <c r="L680" s="11">
        <f t="shared" si="94"/>
        <v>0.5837865387495057</v>
      </c>
      <c r="M680" s="11">
        <f t="shared" si="97"/>
        <v>5.8990491108304205E-2</v>
      </c>
      <c r="N680" s="11">
        <f t="shared" si="98"/>
        <v>0.14173133884490419</v>
      </c>
    </row>
    <row r="681" spans="1:14" x14ac:dyDescent="0.25">
      <c r="A681" s="8">
        <v>39304</v>
      </c>
      <c r="B681">
        <v>222</v>
      </c>
      <c r="C681">
        <v>1.10092798</v>
      </c>
      <c r="D681" s="11">
        <v>0.15356477640899999</v>
      </c>
      <c r="E681">
        <v>8.2740847736599996E-2</v>
      </c>
      <c r="F681" s="11">
        <f t="shared" si="90"/>
        <v>0.33569575419853459</v>
      </c>
      <c r="G681">
        <f t="shared" si="91"/>
        <v>0.16373485742726704</v>
      </c>
      <c r="H681">
        <f t="shared" si="92"/>
        <v>0.24647570516386702</v>
      </c>
      <c r="I681" s="11">
        <f t="shared" si="93"/>
        <v>0.63762798635613449</v>
      </c>
      <c r="J681">
        <f t="shared" si="95"/>
        <v>4.7022665639656881E-2</v>
      </c>
      <c r="K681">
        <f t="shared" si="96"/>
        <v>0.12976351337625688</v>
      </c>
      <c r="L681" s="11">
        <f t="shared" si="94"/>
        <v>0.57616662739669344</v>
      </c>
      <c r="M681" s="11">
        <f t="shared" si="97"/>
        <v>6.0864914559022404E-2</v>
      </c>
      <c r="N681" s="11">
        <f t="shared" si="98"/>
        <v>0.14360576229562239</v>
      </c>
    </row>
    <row r="682" spans="1:14" x14ac:dyDescent="0.25">
      <c r="A682" s="8">
        <v>39305</v>
      </c>
      <c r="B682">
        <v>223</v>
      </c>
      <c r="C682">
        <v>1.10092798</v>
      </c>
      <c r="D682" s="11">
        <v>0.151797233851</v>
      </c>
      <c r="E682">
        <v>8.2740847736599996E-2</v>
      </c>
      <c r="F682" s="11">
        <f t="shared" si="90"/>
        <v>0.33247988726850941</v>
      </c>
      <c r="G682">
        <f t="shared" si="91"/>
        <v>0.16611886048923569</v>
      </c>
      <c r="H682">
        <f t="shared" si="92"/>
        <v>0.2488597082258357</v>
      </c>
      <c r="I682" s="11">
        <f t="shared" si="93"/>
        <v>0.62899411120353976</v>
      </c>
      <c r="J682">
        <f t="shared" si="95"/>
        <v>4.8803861924164083E-2</v>
      </c>
      <c r="K682">
        <f t="shared" si="96"/>
        <v>0.13154470966076409</v>
      </c>
      <c r="L682" s="11">
        <f t="shared" si="94"/>
        <v>0.56819168748305582</v>
      </c>
      <c r="M682" s="11">
        <f t="shared" si="97"/>
        <v>6.2880514841090709E-2</v>
      </c>
      <c r="N682" s="11">
        <f t="shared" si="98"/>
        <v>0.14562136257769071</v>
      </c>
    </row>
    <row r="683" spans="1:14" x14ac:dyDescent="0.25">
      <c r="A683" s="8">
        <v>39306</v>
      </c>
      <c r="B683">
        <v>224</v>
      </c>
      <c r="C683">
        <v>1.10092798</v>
      </c>
      <c r="D683" s="11">
        <v>0.15021477423599999</v>
      </c>
      <c r="E683">
        <v>8.2740847736599996E-2</v>
      </c>
      <c r="F683" s="11">
        <f t="shared" si="90"/>
        <v>0.32960076024497836</v>
      </c>
      <c r="G683">
        <f t="shared" si="91"/>
        <v>0.16829269865177063</v>
      </c>
      <c r="H683">
        <f t="shared" si="92"/>
        <v>0.25103354638837061</v>
      </c>
      <c r="I683" s="11">
        <f t="shared" si="93"/>
        <v>0.62108656953146246</v>
      </c>
      <c r="J683">
        <f t="shared" si="95"/>
        <v>5.0478661097761598E-2</v>
      </c>
      <c r="K683">
        <f t="shared" si="96"/>
        <v>0.13321950883436159</v>
      </c>
      <c r="L683" s="11">
        <f t="shared" si="94"/>
        <v>0.56090050127335167</v>
      </c>
      <c r="M683" s="11">
        <f t="shared" si="97"/>
        <v>6.47734574721891E-2</v>
      </c>
      <c r="N683" s="11">
        <f t="shared" si="98"/>
        <v>0.14751430520878911</v>
      </c>
    </row>
    <row r="684" spans="1:14" x14ac:dyDescent="0.25">
      <c r="A684" s="8">
        <v>39307</v>
      </c>
      <c r="B684">
        <v>225</v>
      </c>
      <c r="C684">
        <v>1.10092798</v>
      </c>
      <c r="D684" s="11">
        <v>0.14856551832600001</v>
      </c>
      <c r="E684">
        <v>8.2740847736599996E-2</v>
      </c>
      <c r="F684" s="11">
        <f t="shared" si="90"/>
        <v>0.32660010404232442</v>
      </c>
      <c r="G684">
        <f t="shared" si="91"/>
        <v>0.17059908299985049</v>
      </c>
      <c r="H684">
        <f t="shared" si="92"/>
        <v>0.2533399307364505</v>
      </c>
      <c r="I684" s="11">
        <f t="shared" si="93"/>
        <v>0.61265861774167951</v>
      </c>
      <c r="J684">
        <f t="shared" si="95"/>
        <v>5.2311276465277667E-2</v>
      </c>
      <c r="K684">
        <f t="shared" si="96"/>
        <v>0.13505212420187768</v>
      </c>
      <c r="L684" s="11">
        <f t="shared" si="94"/>
        <v>0.55314245163760944</v>
      </c>
      <c r="M684" s="11">
        <f t="shared" si="97"/>
        <v>6.6842406073772079E-2</v>
      </c>
      <c r="N684" s="11">
        <f t="shared" si="98"/>
        <v>0.14958325381037207</v>
      </c>
    </row>
    <row r="685" spans="1:14" x14ac:dyDescent="0.25">
      <c r="A685" s="8">
        <v>39308</v>
      </c>
      <c r="B685">
        <v>226</v>
      </c>
      <c r="C685">
        <v>1.10092798</v>
      </c>
      <c r="D685" s="11">
        <v>0.14687911863799999</v>
      </c>
      <c r="E685">
        <v>8.2740847736599996E-2</v>
      </c>
      <c r="F685" s="11">
        <f t="shared" si="90"/>
        <v>0.32353186844997717</v>
      </c>
      <c r="G685">
        <f t="shared" si="91"/>
        <v>0.17300164876925181</v>
      </c>
      <c r="H685">
        <f t="shared" si="92"/>
        <v>0.25574249650585179</v>
      </c>
      <c r="I685" s="11">
        <f t="shared" si="93"/>
        <v>0.60383494390496828</v>
      </c>
      <c r="J685">
        <f t="shared" si="95"/>
        <v>5.4284755984707285E-2</v>
      </c>
      <c r="K685">
        <f t="shared" si="96"/>
        <v>0.13702560372130729</v>
      </c>
      <c r="L685" s="11">
        <f t="shared" si="94"/>
        <v>0.54503391424273961</v>
      </c>
      <c r="M685" s="11">
        <f t="shared" si="97"/>
        <v>6.9067774762714848E-2</v>
      </c>
      <c r="N685" s="11">
        <f t="shared" si="98"/>
        <v>0.15180862249931484</v>
      </c>
    </row>
    <row r="686" spans="1:14" x14ac:dyDescent="0.25">
      <c r="A686" s="8">
        <v>39309</v>
      </c>
      <c r="B686">
        <v>227</v>
      </c>
      <c r="C686">
        <v>1.10092798</v>
      </c>
      <c r="D686" s="11">
        <v>0.14563747454600001</v>
      </c>
      <c r="E686">
        <v>8.2740847736599996E-2</v>
      </c>
      <c r="F686" s="11">
        <f t="shared" si="90"/>
        <v>0.32127282118899242</v>
      </c>
      <c r="G686">
        <f t="shared" si="91"/>
        <v>0.17479991599929892</v>
      </c>
      <c r="H686">
        <f t="shared" si="92"/>
        <v>0.2575407637358989</v>
      </c>
      <c r="I686" s="11">
        <f t="shared" si="93"/>
        <v>0.59719944834083383</v>
      </c>
      <c r="J686">
        <f t="shared" si="95"/>
        <v>5.5807250334277858E-2</v>
      </c>
      <c r="K686">
        <f t="shared" si="96"/>
        <v>0.13854809807087787</v>
      </c>
      <c r="L686" s="11">
        <f t="shared" si="94"/>
        <v>0.53894514541889316</v>
      </c>
      <c r="M686" s="11">
        <f t="shared" si="97"/>
        <v>7.0782842828030615E-2</v>
      </c>
      <c r="N686" s="11">
        <f t="shared" si="98"/>
        <v>0.15352369056463061</v>
      </c>
    </row>
    <row r="687" spans="1:14" x14ac:dyDescent="0.25">
      <c r="A687" s="8">
        <v>39310</v>
      </c>
      <c r="B687">
        <v>228</v>
      </c>
      <c r="C687">
        <v>1.0011003199999999</v>
      </c>
      <c r="D687" s="11">
        <v>0.144246577652</v>
      </c>
      <c r="E687">
        <v>6.6881726090399995E-2</v>
      </c>
      <c r="F687" s="11">
        <f t="shared" si="90"/>
        <v>0.31874222338004882</v>
      </c>
      <c r="G687">
        <f t="shared" si="91"/>
        <v>0.14294841621445023</v>
      </c>
      <c r="H687">
        <f t="shared" si="92"/>
        <v>0.20983014230485023</v>
      </c>
      <c r="I687" s="11">
        <f t="shared" si="93"/>
        <v>0.58962046063294826</v>
      </c>
      <c r="J687">
        <f t="shared" si="95"/>
        <v>4.6550100916762413E-2</v>
      </c>
      <c r="K687">
        <f t="shared" si="96"/>
        <v>0.11343182700716241</v>
      </c>
      <c r="L687" s="11">
        <f t="shared" si="94"/>
        <v>0.53199967159718997</v>
      </c>
      <c r="M687" s="11">
        <f t="shared" si="97"/>
        <v>5.8835881760005419E-2</v>
      </c>
      <c r="N687" s="11">
        <f t="shared" si="98"/>
        <v>0.12571760785040542</v>
      </c>
    </row>
    <row r="688" spans="1:14" x14ac:dyDescent="0.25">
      <c r="A688" s="8">
        <v>39311</v>
      </c>
      <c r="B688">
        <v>229</v>
      </c>
      <c r="C688">
        <v>1.0011003199999999</v>
      </c>
      <c r="D688" s="11">
        <v>0.14290685234600001</v>
      </c>
      <c r="E688">
        <v>6.6881726090399995E-2</v>
      </c>
      <c r="F688" s="11">
        <f t="shared" si="90"/>
        <v>0.31630472715831243</v>
      </c>
      <c r="G688">
        <f t="shared" si="91"/>
        <v>0.14456540178298549</v>
      </c>
      <c r="H688">
        <f t="shared" si="92"/>
        <v>0.21144712787338549</v>
      </c>
      <c r="I688" s="11">
        <f t="shared" si="93"/>
        <v>0.58216864162811555</v>
      </c>
      <c r="J688">
        <f t="shared" si="95"/>
        <v>4.800204006944666E-2</v>
      </c>
      <c r="K688">
        <f t="shared" si="96"/>
        <v>0.11488376615984666</v>
      </c>
      <c r="L688" s="11">
        <f t="shared" si="94"/>
        <v>0.52517983067604546</v>
      </c>
      <c r="M688" s="11">
        <f t="shared" si="97"/>
        <v>6.0468416058634004E-2</v>
      </c>
      <c r="N688" s="11">
        <f t="shared" si="98"/>
        <v>0.12735014214903401</v>
      </c>
    </row>
    <row r="689" spans="1:14" x14ac:dyDescent="0.25">
      <c r="A689" s="8">
        <v>39312</v>
      </c>
      <c r="B689">
        <v>230</v>
      </c>
      <c r="C689">
        <v>1.0011003199999999</v>
      </c>
      <c r="D689" s="11">
        <v>0.141593131623</v>
      </c>
      <c r="E689">
        <v>6.6881726090399995E-2</v>
      </c>
      <c r="F689" s="11">
        <f t="shared" si="90"/>
        <v>0.31391454367488619</v>
      </c>
      <c r="G689">
        <f t="shared" si="91"/>
        <v>0.14617538591033546</v>
      </c>
      <c r="H689">
        <f t="shared" si="92"/>
        <v>0.21305711200073546</v>
      </c>
      <c r="I689" s="11">
        <f t="shared" si="93"/>
        <v>0.57471075361567892</v>
      </c>
      <c r="J689">
        <f t="shared" si="95"/>
        <v>4.9492860029012008E-2</v>
      </c>
      <c r="K689">
        <f t="shared" si="96"/>
        <v>0.11637458611941201</v>
      </c>
      <c r="L689" s="11">
        <f t="shared" si="94"/>
        <v>0.51836315407735101</v>
      </c>
      <c r="M689" s="11">
        <f t="shared" si="97"/>
        <v>6.2143119839177391E-2</v>
      </c>
      <c r="N689" s="11">
        <f t="shared" si="98"/>
        <v>0.12902484592957739</v>
      </c>
    </row>
    <row r="690" spans="1:14" x14ac:dyDescent="0.25">
      <c r="A690" s="8">
        <v>39313</v>
      </c>
      <c r="B690">
        <v>231</v>
      </c>
      <c r="C690">
        <v>1.0011003199999999</v>
      </c>
      <c r="D690" s="11">
        <v>0.14040139390199999</v>
      </c>
      <c r="E690">
        <v>6.6881726090399995E-2</v>
      </c>
      <c r="F690" s="11">
        <f t="shared" si="90"/>
        <v>0.3117462960652988</v>
      </c>
      <c r="G690">
        <f t="shared" si="91"/>
        <v>0.14765723374503895</v>
      </c>
      <c r="H690">
        <f t="shared" si="92"/>
        <v>0.21453895983543894</v>
      </c>
      <c r="I690" s="11">
        <f t="shared" si="93"/>
        <v>0.56781082183210252</v>
      </c>
      <c r="J690">
        <f t="shared" si="95"/>
        <v>5.0907022413193039E-2</v>
      </c>
      <c r="K690">
        <f t="shared" si="96"/>
        <v>0.11778874850359303</v>
      </c>
      <c r="L690" s="11">
        <f t="shared" si="94"/>
        <v>0.51206397383607827</v>
      </c>
      <c r="M690" s="11">
        <f t="shared" si="97"/>
        <v>6.3730325347942637E-2</v>
      </c>
      <c r="N690" s="11">
        <f t="shared" si="98"/>
        <v>0.13061205143834265</v>
      </c>
    </row>
    <row r="691" spans="1:14" x14ac:dyDescent="0.25">
      <c r="A691" s="8">
        <v>39314</v>
      </c>
      <c r="B691">
        <v>232</v>
      </c>
      <c r="C691">
        <v>1.0011003199999999</v>
      </c>
      <c r="D691" s="11">
        <v>0.13929372526799999</v>
      </c>
      <c r="E691">
        <v>6.6881726090399995E-2</v>
      </c>
      <c r="F691" s="11">
        <f t="shared" si="90"/>
        <v>0.30973100375259921</v>
      </c>
      <c r="G691">
        <f t="shared" si="91"/>
        <v>0.14905315056089727</v>
      </c>
      <c r="H691">
        <f t="shared" si="92"/>
        <v>0.21593487665129726</v>
      </c>
      <c r="I691" s="11">
        <f t="shared" si="93"/>
        <v>0.56127818454032341</v>
      </c>
      <c r="J691">
        <f t="shared" si="95"/>
        <v>5.2277948973712657E-2</v>
      </c>
      <c r="K691">
        <f t="shared" si="96"/>
        <v>0.11915967506411265</v>
      </c>
      <c r="L691" s="11">
        <f t="shared" si="94"/>
        <v>0.50610655452424613</v>
      </c>
      <c r="M691" s="11">
        <f t="shared" si="97"/>
        <v>6.5267769885344926E-2</v>
      </c>
      <c r="N691" s="11">
        <f t="shared" si="98"/>
        <v>0.13214949597574494</v>
      </c>
    </row>
    <row r="692" spans="1:14" x14ac:dyDescent="0.25">
      <c r="A692" s="8">
        <v>39315</v>
      </c>
      <c r="B692">
        <v>233</v>
      </c>
      <c r="C692">
        <v>1.0011003199999999</v>
      </c>
      <c r="D692" s="11">
        <v>0.13817472030399999</v>
      </c>
      <c r="E692">
        <v>6.6881726090399995E-2</v>
      </c>
      <c r="F692" s="11">
        <f t="shared" si="90"/>
        <v>0.30769508612109758</v>
      </c>
      <c r="G692">
        <f t="shared" si="91"/>
        <v>0.15048192093280199</v>
      </c>
      <c r="H692">
        <f t="shared" si="92"/>
        <v>0.21736364702320199</v>
      </c>
      <c r="I692" s="11">
        <f t="shared" si="93"/>
        <v>0.55455716696120005</v>
      </c>
      <c r="J692">
        <f t="shared" si="95"/>
        <v>5.372211797655338E-2</v>
      </c>
      <c r="K692">
        <f t="shared" si="96"/>
        <v>0.12060384406695338</v>
      </c>
      <c r="L692" s="11">
        <f t="shared" si="94"/>
        <v>0.49998368927856413</v>
      </c>
      <c r="M692" s="11">
        <f t="shared" si="97"/>
        <v>6.6886089789563813E-2</v>
      </c>
      <c r="N692" s="11">
        <f t="shared" si="98"/>
        <v>0.13376781587996381</v>
      </c>
    </row>
    <row r="693" spans="1:14" x14ac:dyDescent="0.25">
      <c r="A693" s="8">
        <v>39316</v>
      </c>
      <c r="B693">
        <v>234</v>
      </c>
      <c r="C693">
        <v>1.0011003199999999</v>
      </c>
      <c r="D693" s="11">
        <v>0.13702312446000001</v>
      </c>
      <c r="E693">
        <v>6.6881726090399995E-2</v>
      </c>
      <c r="F693" s="11">
        <f t="shared" si="90"/>
        <v>0.30559987264252403</v>
      </c>
      <c r="G693">
        <f t="shared" si="91"/>
        <v>0.15197218085685521</v>
      </c>
      <c r="H693">
        <f t="shared" si="92"/>
        <v>0.21885390694725521</v>
      </c>
      <c r="I693" s="11">
        <f t="shared" si="93"/>
        <v>0.54750766929422057</v>
      </c>
      <c r="J693">
        <f t="shared" si="95"/>
        <v>5.5274966575870201E-2</v>
      </c>
      <c r="K693">
        <f t="shared" si="96"/>
        <v>0.12215669266627019</v>
      </c>
      <c r="L693" s="11">
        <f t="shared" si="94"/>
        <v>0.49356828738157082</v>
      </c>
      <c r="M693" s="11">
        <f t="shared" si="97"/>
        <v>6.8624804212051665E-2</v>
      </c>
      <c r="N693" s="11">
        <f t="shared" si="98"/>
        <v>0.13550653030245166</v>
      </c>
    </row>
    <row r="694" spans="1:14" x14ac:dyDescent="0.25">
      <c r="A694" s="8">
        <v>39317</v>
      </c>
      <c r="B694">
        <v>235</v>
      </c>
      <c r="C694">
        <v>1.0011003199999999</v>
      </c>
      <c r="D694" s="11">
        <v>0.13591665508299999</v>
      </c>
      <c r="E694">
        <v>6.6881726090399995E-2</v>
      </c>
      <c r="F694" s="11">
        <f t="shared" si="90"/>
        <v>0.30358676225801018</v>
      </c>
      <c r="G694">
        <f t="shared" si="91"/>
        <v>0.15342342026363973</v>
      </c>
      <c r="H694">
        <f t="shared" si="92"/>
        <v>0.22030514635403972</v>
      </c>
      <c r="I694" s="11">
        <f t="shared" si="93"/>
        <v>0.54060224361177645</v>
      </c>
      <c r="J694">
        <f t="shared" si="95"/>
        <v>5.6835344788850516E-2</v>
      </c>
      <c r="K694">
        <f t="shared" si="96"/>
        <v>0.12371707087925052</v>
      </c>
      <c r="L694" s="11">
        <f t="shared" si="94"/>
        <v>0.4872904571801881</v>
      </c>
      <c r="M694" s="11">
        <f t="shared" si="97"/>
        <v>7.0370553540573283E-2</v>
      </c>
      <c r="N694" s="11">
        <f t="shared" si="98"/>
        <v>0.13725227963097328</v>
      </c>
    </row>
    <row r="695" spans="1:14" x14ac:dyDescent="0.25">
      <c r="A695" s="8">
        <v>39318</v>
      </c>
      <c r="B695">
        <v>236</v>
      </c>
      <c r="C695">
        <v>1.0011003199999999</v>
      </c>
      <c r="D695" s="11">
        <v>0.13481500716399999</v>
      </c>
      <c r="E695">
        <v>6.6881726090399995E-2</v>
      </c>
      <c r="F695" s="11">
        <f t="shared" si="90"/>
        <v>0.30158242403418156</v>
      </c>
      <c r="G695">
        <f t="shared" si="91"/>
        <v>0.15488758392356677</v>
      </c>
      <c r="H695">
        <f t="shared" si="92"/>
        <v>0.22176931001396677</v>
      </c>
      <c r="I695" s="11">
        <f t="shared" si="93"/>
        <v>0.53359264708221521</v>
      </c>
      <c r="J695">
        <f t="shared" si="95"/>
        <v>5.8460567241642392E-2</v>
      </c>
      <c r="K695">
        <f t="shared" si="96"/>
        <v>0.12534229333204239</v>
      </c>
      <c r="L695" s="11">
        <f t="shared" si="94"/>
        <v>0.48092426188276172</v>
      </c>
      <c r="M695" s="11">
        <f t="shared" si="97"/>
        <v>7.2187419285144022E-2</v>
      </c>
      <c r="N695" s="11">
        <f t="shared" si="98"/>
        <v>0.13906914537554402</v>
      </c>
    </row>
    <row r="696" spans="1:14" x14ac:dyDescent="0.25">
      <c r="A696" s="8">
        <v>39319</v>
      </c>
      <c r="B696">
        <v>237</v>
      </c>
      <c r="C696">
        <v>0.50723525000000003</v>
      </c>
      <c r="D696" s="11">
        <v>0.17039446600399999</v>
      </c>
      <c r="E696">
        <v>9.9477503534099995E-2</v>
      </c>
      <c r="F696" s="11">
        <f t="shared" si="90"/>
        <v>0.36631569144767756</v>
      </c>
      <c r="G696">
        <f t="shared" si="91"/>
        <v>0.17208471958816227</v>
      </c>
      <c r="H696">
        <f t="shared" si="92"/>
        <v>0.27156222312226225</v>
      </c>
      <c r="I696" s="11">
        <f t="shared" si="93"/>
        <v>0.71082701606524001</v>
      </c>
      <c r="J696">
        <f t="shared" si="95"/>
        <v>4.0468645508960448E-2</v>
      </c>
      <c r="K696">
        <f t="shared" si="96"/>
        <v>0.13994614904306044</v>
      </c>
      <c r="L696" s="11">
        <f t="shared" si="94"/>
        <v>0.64447005969776139</v>
      </c>
      <c r="M696" s="11">
        <f t="shared" si="97"/>
        <v>5.4878004587956435E-2</v>
      </c>
      <c r="N696" s="11">
        <f t="shared" si="98"/>
        <v>0.15435550812205642</v>
      </c>
    </row>
    <row r="697" spans="1:14" x14ac:dyDescent="0.25">
      <c r="A697" s="8">
        <v>39320</v>
      </c>
      <c r="B697">
        <v>238</v>
      </c>
      <c r="C697">
        <v>0.96300627000000005</v>
      </c>
      <c r="D697" s="11">
        <v>0.16894160694800001</v>
      </c>
      <c r="E697">
        <v>0.17603851626</v>
      </c>
      <c r="F697" s="11">
        <f t="shared" si="90"/>
        <v>0.36367235968119122</v>
      </c>
      <c r="G697">
        <f t="shared" si="91"/>
        <v>0.30801948697764481</v>
      </c>
      <c r="H697">
        <f t="shared" si="92"/>
        <v>0.48405800323764481</v>
      </c>
      <c r="I697" s="11">
        <f t="shared" si="93"/>
        <v>0.70507699847450989</v>
      </c>
      <c r="J697">
        <f t="shared" si="95"/>
        <v>7.3634238121256676E-2</v>
      </c>
      <c r="K697">
        <f t="shared" si="96"/>
        <v>0.24967275438125669</v>
      </c>
      <c r="L697" s="11">
        <f t="shared" si="94"/>
        <v>0.63905329202458494</v>
      </c>
      <c r="M697" s="11">
        <f t="shared" si="97"/>
        <v>9.9429145759692153E-2</v>
      </c>
      <c r="N697" s="11">
        <f t="shared" si="98"/>
        <v>0.27546766201969214</v>
      </c>
    </row>
    <row r="698" spans="1:14" x14ac:dyDescent="0.25">
      <c r="A698" s="8">
        <v>39321</v>
      </c>
      <c r="B698">
        <v>239</v>
      </c>
      <c r="C698">
        <v>0.96300627000000005</v>
      </c>
      <c r="D698" s="11">
        <v>0.16720157695900001</v>
      </c>
      <c r="E698">
        <v>0.17603851626</v>
      </c>
      <c r="F698" s="11">
        <f t="shared" si="90"/>
        <v>0.3605065491192046</v>
      </c>
      <c r="G698">
        <f t="shared" si="91"/>
        <v>0.31227027227685222</v>
      </c>
      <c r="H698">
        <f t="shared" si="92"/>
        <v>0.48830878853685222</v>
      </c>
      <c r="I698" s="11">
        <f t="shared" si="93"/>
        <v>0.69806141340691541</v>
      </c>
      <c r="J698">
        <f t="shared" si="95"/>
        <v>7.614347357501651E-2</v>
      </c>
      <c r="K698">
        <f t="shared" si="96"/>
        <v>0.2521819898350165</v>
      </c>
      <c r="L698" s="11">
        <f t="shared" si="94"/>
        <v>0.63245753240491853</v>
      </c>
      <c r="M698" s="11">
        <f t="shared" si="97"/>
        <v>0.1023019370359136</v>
      </c>
      <c r="N698" s="11">
        <f t="shared" si="98"/>
        <v>0.27834045329591361</v>
      </c>
    </row>
    <row r="699" spans="1:14" x14ac:dyDescent="0.25">
      <c r="A699" s="8">
        <v>39322</v>
      </c>
      <c r="B699">
        <v>240</v>
      </c>
      <c r="C699">
        <v>0.96300627000000005</v>
      </c>
      <c r="D699" s="11">
        <v>0.16514411654399999</v>
      </c>
      <c r="E699">
        <v>0.17603851626</v>
      </c>
      <c r="F699" s="11">
        <f t="shared" si="90"/>
        <v>0.35676320564015357</v>
      </c>
      <c r="G699">
        <f t="shared" si="91"/>
        <v>0.31739385982858093</v>
      </c>
      <c r="H699">
        <f t="shared" si="92"/>
        <v>0.49343237608858093</v>
      </c>
      <c r="I699" s="11">
        <f t="shared" si="93"/>
        <v>0.68957852212107096</v>
      </c>
      <c r="J699">
        <f t="shared" si="95"/>
        <v>7.9245705351955159E-2</v>
      </c>
      <c r="K699">
        <f t="shared" si="96"/>
        <v>0.25528422161195519</v>
      </c>
      <c r="L699" s="11">
        <f t="shared" si="94"/>
        <v>0.62450090429909733</v>
      </c>
      <c r="M699" s="11">
        <f t="shared" si="97"/>
        <v>0.10584821128217252</v>
      </c>
      <c r="N699" s="11">
        <f t="shared" si="98"/>
        <v>0.28188672754217253</v>
      </c>
    </row>
    <row r="700" spans="1:14" x14ac:dyDescent="0.25">
      <c r="A700" s="8">
        <v>39323</v>
      </c>
      <c r="B700">
        <v>241</v>
      </c>
      <c r="C700">
        <v>0.96300627000000005</v>
      </c>
      <c r="D700" s="11">
        <v>0.163293724403</v>
      </c>
      <c r="E700">
        <v>0.17603851626</v>
      </c>
      <c r="F700" s="11">
        <f t="shared" si="90"/>
        <v>0.35339660217881819</v>
      </c>
      <c r="G700">
        <f t="shared" si="91"/>
        <v>0.32209450249190286</v>
      </c>
      <c r="H700">
        <f t="shared" si="92"/>
        <v>0.49813301875190286</v>
      </c>
      <c r="I700" s="11">
        <f t="shared" si="93"/>
        <v>0.68176947573062274</v>
      </c>
      <c r="J700">
        <f t="shared" si="95"/>
        <v>8.2169752849360136E-2</v>
      </c>
      <c r="K700">
        <f t="shared" si="96"/>
        <v>0.25820826910936012</v>
      </c>
      <c r="L700" s="11">
        <f t="shared" si="94"/>
        <v>0.6171935604219797</v>
      </c>
      <c r="M700" s="11">
        <f t="shared" si="97"/>
        <v>0.10918564605893474</v>
      </c>
      <c r="N700" s="11">
        <f t="shared" si="98"/>
        <v>0.28522416231893477</v>
      </c>
    </row>
    <row r="701" spans="1:14" x14ac:dyDescent="0.25">
      <c r="A701" s="8">
        <v>39324</v>
      </c>
      <c r="B701">
        <v>242</v>
      </c>
      <c r="C701">
        <v>0.96300627000000005</v>
      </c>
      <c r="D701" s="11">
        <v>0.16143891769599999</v>
      </c>
      <c r="E701">
        <v>0.17603851626</v>
      </c>
      <c r="F701" s="11">
        <f t="shared" si="90"/>
        <v>0.35002196685610237</v>
      </c>
      <c r="G701">
        <f t="shared" si="91"/>
        <v>0.32689710758434931</v>
      </c>
      <c r="H701">
        <f t="shared" si="92"/>
        <v>0.50293562384434931</v>
      </c>
      <c r="I701" s="11">
        <f t="shared" si="93"/>
        <v>0.67376416327853395</v>
      </c>
      <c r="J701">
        <f t="shared" si="95"/>
        <v>8.5237648093113155E-2</v>
      </c>
      <c r="K701">
        <f t="shared" si="96"/>
        <v>0.26127616435311318</v>
      </c>
      <c r="L701" s="11">
        <f t="shared" si="94"/>
        <v>0.60971895380977414</v>
      </c>
      <c r="M701" s="11">
        <f t="shared" si="97"/>
        <v>0.11268223804825817</v>
      </c>
      <c r="N701" s="11">
        <f t="shared" si="98"/>
        <v>0.28872075430825817</v>
      </c>
    </row>
    <row r="702" spans="1:14" x14ac:dyDescent="0.25">
      <c r="A702" s="8">
        <v>39325</v>
      </c>
      <c r="B702">
        <v>243</v>
      </c>
      <c r="C702">
        <v>0.96300627000000005</v>
      </c>
      <c r="D702" s="11">
        <v>0.15968291307400001</v>
      </c>
      <c r="E702">
        <v>0.17603851626</v>
      </c>
      <c r="F702" s="11">
        <f t="shared" si="90"/>
        <v>0.34682709204683559</v>
      </c>
      <c r="G702">
        <f t="shared" si="91"/>
        <v>0.33153001081523703</v>
      </c>
      <c r="H702">
        <f t="shared" si="92"/>
        <v>0.50756852707523703</v>
      </c>
      <c r="I702" s="11">
        <f t="shared" si="93"/>
        <v>0.66601512056326984</v>
      </c>
      <c r="J702">
        <f t="shared" si="95"/>
        <v>8.8277579313203694E-2</v>
      </c>
      <c r="K702">
        <f t="shared" si="96"/>
        <v>0.26431609557320368</v>
      </c>
      <c r="L702" s="11">
        <f t="shared" si="94"/>
        <v>0.60249876594673712</v>
      </c>
      <c r="M702" s="11">
        <f t="shared" si="97"/>
        <v>0.11614219216582004</v>
      </c>
      <c r="N702" s="11">
        <f t="shared" si="98"/>
        <v>0.29218070842582006</v>
      </c>
    </row>
    <row r="703" spans="1:14" x14ac:dyDescent="0.25">
      <c r="A703" s="8">
        <v>39326</v>
      </c>
      <c r="B703">
        <v>244</v>
      </c>
      <c r="C703">
        <v>0.96300627000000005</v>
      </c>
      <c r="D703" s="11">
        <v>0.158023423409</v>
      </c>
      <c r="E703">
        <v>0.17603851626</v>
      </c>
      <c r="F703" s="11">
        <f t="shared" si="90"/>
        <v>0.3438078165503346</v>
      </c>
      <c r="G703">
        <f t="shared" si="91"/>
        <v>0.33598741155722683</v>
      </c>
      <c r="H703">
        <f t="shared" si="92"/>
        <v>0.51202592781722678</v>
      </c>
      <c r="I703" s="11">
        <f t="shared" si="93"/>
        <v>0.65853406966526928</v>
      </c>
      <c r="J703">
        <f t="shared" si="95"/>
        <v>9.1280251847897301E-2</v>
      </c>
      <c r="K703">
        <f t="shared" si="96"/>
        <v>0.26731876810789729</v>
      </c>
      <c r="L703" s="11">
        <f t="shared" si="94"/>
        <v>0.59554182739849548</v>
      </c>
      <c r="M703" s="11">
        <f t="shared" si="97"/>
        <v>0.11955535836168493</v>
      </c>
      <c r="N703" s="11">
        <f t="shared" si="98"/>
        <v>0.29559387462168496</v>
      </c>
    </row>
    <row r="704" spans="1:14" x14ac:dyDescent="0.25">
      <c r="A704" s="8">
        <v>39327</v>
      </c>
      <c r="B704">
        <v>245</v>
      </c>
      <c r="C704">
        <v>0.96300627000000005</v>
      </c>
      <c r="D704" s="11">
        <v>0.15628204160799999</v>
      </c>
      <c r="E704">
        <v>0.17603851626</v>
      </c>
      <c r="F704" s="11">
        <f t="shared" si="90"/>
        <v>0.34063954650159517</v>
      </c>
      <c r="G704">
        <f t="shared" si="91"/>
        <v>0.3407497370944168</v>
      </c>
      <c r="H704">
        <f t="shared" si="92"/>
        <v>0.5167882533544168</v>
      </c>
      <c r="I704" s="11">
        <f t="shared" si="93"/>
        <v>0.65051245739995001</v>
      </c>
      <c r="J704">
        <f t="shared" si="95"/>
        <v>9.4576618404158291E-2</v>
      </c>
      <c r="K704">
        <f t="shared" si="96"/>
        <v>0.27061513466415832</v>
      </c>
      <c r="L704" s="11">
        <f t="shared" si="94"/>
        <v>0.58809638675610676</v>
      </c>
      <c r="M704" s="11">
        <f t="shared" si="97"/>
        <v>0.12329764737639734</v>
      </c>
      <c r="N704" s="11">
        <f t="shared" si="98"/>
        <v>0.29933616363639737</v>
      </c>
    </row>
    <row r="705" spans="1:14" x14ac:dyDescent="0.25">
      <c r="A705" s="8">
        <v>39328</v>
      </c>
      <c r="B705">
        <v>246</v>
      </c>
      <c r="C705">
        <v>0.96300627000000005</v>
      </c>
      <c r="D705" s="11">
        <v>0.15478237946000001</v>
      </c>
      <c r="E705">
        <v>0.17603851626</v>
      </c>
      <c r="F705" s="11">
        <f t="shared" si="90"/>
        <v>0.33791106118952402</v>
      </c>
      <c r="G705">
        <f t="shared" si="91"/>
        <v>0.34492257817799882</v>
      </c>
      <c r="H705">
        <f t="shared" si="92"/>
        <v>0.52096109443799876</v>
      </c>
      <c r="I705" s="11">
        <f t="shared" si="93"/>
        <v>0.64345830881985</v>
      </c>
      <c r="J705">
        <f t="shared" si="95"/>
        <v>9.754333643666907E-2</v>
      </c>
      <c r="K705">
        <f t="shared" si="96"/>
        <v>0.27358185269666907</v>
      </c>
      <c r="L705" s="11">
        <f t="shared" si="94"/>
        <v>0.58156058397268484</v>
      </c>
      <c r="M705" s="11">
        <f t="shared" si="97"/>
        <v>0.12666170296302134</v>
      </c>
      <c r="N705" s="11">
        <f t="shared" si="98"/>
        <v>0.30270021922302137</v>
      </c>
    </row>
    <row r="706" spans="1:14" x14ac:dyDescent="0.25">
      <c r="A706" s="8">
        <v>39329</v>
      </c>
      <c r="B706">
        <v>247</v>
      </c>
      <c r="C706">
        <v>0.96300627000000005</v>
      </c>
      <c r="D706" s="11">
        <v>0.15322539702499999</v>
      </c>
      <c r="E706">
        <v>0.17603851626</v>
      </c>
      <c r="F706" s="11">
        <f t="shared" si="90"/>
        <v>0.33507828734728495</v>
      </c>
      <c r="G706">
        <f t="shared" si="91"/>
        <v>0.34932681747631733</v>
      </c>
      <c r="H706">
        <f t="shared" si="92"/>
        <v>0.52536533373631733</v>
      </c>
      <c r="I706" s="11">
        <f t="shared" si="93"/>
        <v>0.63598606742055697</v>
      </c>
      <c r="J706">
        <f t="shared" si="95"/>
        <v>0.10075766730103299</v>
      </c>
      <c r="K706">
        <f t="shared" si="96"/>
        <v>0.27679618356103297</v>
      </c>
      <c r="L706" s="11">
        <f t="shared" si="94"/>
        <v>0.57464886290138761</v>
      </c>
      <c r="M706" s="11">
        <f t="shared" si="97"/>
        <v>0.13030249931459972</v>
      </c>
      <c r="N706" s="11">
        <f t="shared" si="98"/>
        <v>0.3063410155745997</v>
      </c>
    </row>
    <row r="707" spans="1:14" x14ac:dyDescent="0.25">
      <c r="A707" s="8">
        <v>39330</v>
      </c>
      <c r="B707">
        <v>248</v>
      </c>
      <c r="C707">
        <v>0.81456430999999996</v>
      </c>
      <c r="D707" s="11">
        <v>0.152032638778</v>
      </c>
      <c r="E707">
        <v>0.137416867365</v>
      </c>
      <c r="F707" s="11">
        <f t="shared" ref="F707:F732" si="99">IF(D707&gt;WP,1.8194*D707 + 0.0563,kTumin)</f>
        <v>0.3329081829926932</v>
      </c>
      <c r="G707">
        <f t="shared" ref="G707:G732" si="100">E707*(F707^(-1)-1)</f>
        <v>0.2753602116772898</v>
      </c>
      <c r="H707">
        <f t="shared" ref="H707:H732" si="101">E707+G707</f>
        <v>0.41277707904228977</v>
      </c>
      <c r="I707" s="11">
        <f t="shared" ref="I707:I732" si="102">IF(D707&gt;=WP,IF(D707&lt;=FC,kTumin+(kTumax-kTumin)*(1-(ABS(D707-FC)/(FC-WP))^n)^(1/n),kTumax),kTumin)</f>
        <v>0.63015589368989933</v>
      </c>
      <c r="J707">
        <f t="shared" si="95"/>
        <v>8.0651183320602338E-2</v>
      </c>
      <c r="K707">
        <f t="shared" si="96"/>
        <v>0.21806805068560234</v>
      </c>
      <c r="L707" s="11">
        <f t="shared" ref="L707:L732" si="103">IF(D707&gt;=WP,IF(D707&lt;=POR,kTumin+(kTumax-kTumin)*(1-(ABS(D707-POR)/(POR-WP))^n)^(1/n),kTumax),kTumin)</f>
        <v>0.56926393706701461</v>
      </c>
      <c r="M707" s="11">
        <f t="shared" si="97"/>
        <v>0.10397707737178574</v>
      </c>
      <c r="N707" s="11">
        <f t="shared" si="98"/>
        <v>0.24139394473678574</v>
      </c>
    </row>
    <row r="708" spans="1:14" x14ac:dyDescent="0.25">
      <c r="A708" s="8">
        <v>39331</v>
      </c>
      <c r="B708">
        <v>249</v>
      </c>
      <c r="C708">
        <v>0.81456430999999996</v>
      </c>
      <c r="D708" s="11">
        <v>0.15074025632999999</v>
      </c>
      <c r="E708">
        <v>0.137416867365</v>
      </c>
      <c r="F708" s="11">
        <f t="shared" si="99"/>
        <v>0.33055682236680201</v>
      </c>
      <c r="G708">
        <f t="shared" si="100"/>
        <v>0.27829643233666379</v>
      </c>
      <c r="H708">
        <f t="shared" si="101"/>
        <v>0.41571329970166382</v>
      </c>
      <c r="I708" s="11">
        <f t="shared" si="102"/>
        <v>0.62373147703350873</v>
      </c>
      <c r="J708">
        <f t="shared" ref="J708:J732" si="104">E708*(I708^(-1)-1)</f>
        <v>8.2897278104393318E-2</v>
      </c>
      <c r="K708">
        <f t="shared" ref="K708:K732" si="105">E708+J708</f>
        <v>0.22031414546939332</v>
      </c>
      <c r="L708" s="11">
        <f t="shared" si="103"/>
        <v>0.56333791421420198</v>
      </c>
      <c r="M708" s="11">
        <f t="shared" ref="M708:M732" si="106">E708*(L708^(-1)-1)</f>
        <v>0.1065164165445027</v>
      </c>
      <c r="N708" s="11">
        <f t="shared" ref="N708:N732" si="107">E708+M708</f>
        <v>0.2439332839095027</v>
      </c>
    </row>
    <row r="709" spans="1:14" x14ac:dyDescent="0.25">
      <c r="A709" s="8">
        <v>39332</v>
      </c>
      <c r="B709">
        <v>250</v>
      </c>
      <c r="C709">
        <v>0.81456430999999996</v>
      </c>
      <c r="D709" s="11">
        <v>0.149508202299</v>
      </c>
      <c r="E709">
        <v>0.137416867365</v>
      </c>
      <c r="F709" s="11">
        <f t="shared" si="99"/>
        <v>0.3283152232628006</v>
      </c>
      <c r="G709">
        <f t="shared" si="100"/>
        <v>0.28113474897294966</v>
      </c>
      <c r="H709">
        <f t="shared" si="101"/>
        <v>0.41855161633794968</v>
      </c>
      <c r="I709" s="11">
        <f t="shared" si="102"/>
        <v>0.61749967748777757</v>
      </c>
      <c r="J709">
        <f t="shared" si="104"/>
        <v>8.512068589181114E-2</v>
      </c>
      <c r="K709">
        <f t="shared" si="105"/>
        <v>0.22253755325681113</v>
      </c>
      <c r="L709" s="11">
        <f t="shared" si="103"/>
        <v>0.55759710919818217</v>
      </c>
      <c r="M709" s="11">
        <f t="shared" si="106"/>
        <v>0.10902785965771317</v>
      </c>
      <c r="N709" s="11">
        <f t="shared" si="107"/>
        <v>0.24644472702271317</v>
      </c>
    </row>
    <row r="710" spans="1:14" x14ac:dyDescent="0.25">
      <c r="A710" s="8">
        <v>39333</v>
      </c>
      <c r="B710">
        <v>251</v>
      </c>
      <c r="C710">
        <v>0.81456430999999996</v>
      </c>
      <c r="D710" s="11">
        <v>0.148957482094</v>
      </c>
      <c r="E710">
        <v>0.137416867365</v>
      </c>
      <c r="F710" s="11">
        <f t="shared" si="99"/>
        <v>0.32731324292182362</v>
      </c>
      <c r="G710">
        <f t="shared" si="100"/>
        <v>0.28241603074300908</v>
      </c>
      <c r="H710">
        <f t="shared" si="101"/>
        <v>0.41983289810800906</v>
      </c>
      <c r="I710" s="11">
        <f t="shared" si="102"/>
        <v>0.61467930947891702</v>
      </c>
      <c r="J710">
        <f t="shared" si="104"/>
        <v>8.6141767594573634E-2</v>
      </c>
      <c r="K710">
        <f t="shared" si="105"/>
        <v>0.22355863495957362</v>
      </c>
      <c r="L710" s="11">
        <f t="shared" si="103"/>
        <v>0.55500133452577427</v>
      </c>
      <c r="M710" s="11">
        <f t="shared" si="106"/>
        <v>0.11018049649074108</v>
      </c>
      <c r="N710" s="11">
        <f t="shared" si="107"/>
        <v>0.24759736385574108</v>
      </c>
    </row>
    <row r="711" spans="1:14" x14ac:dyDescent="0.25">
      <c r="A711" s="8">
        <v>39334</v>
      </c>
      <c r="B711">
        <v>252</v>
      </c>
      <c r="C711">
        <v>0.81456430999999996</v>
      </c>
      <c r="D711" s="11">
        <v>0.14828632754599999</v>
      </c>
      <c r="E711">
        <v>0.137416867365</v>
      </c>
      <c r="F711" s="11">
        <f t="shared" si="99"/>
        <v>0.32609214433719241</v>
      </c>
      <c r="G711">
        <f t="shared" si="100"/>
        <v>0.28398815496177349</v>
      </c>
      <c r="H711">
        <f t="shared" si="101"/>
        <v>0.42140502232677346</v>
      </c>
      <c r="I711" s="11">
        <f t="shared" si="102"/>
        <v>0.61121245740230923</v>
      </c>
      <c r="J711">
        <f t="shared" si="104"/>
        <v>8.74098122956702E-2</v>
      </c>
      <c r="K711">
        <f t="shared" si="105"/>
        <v>0.22482667966067021</v>
      </c>
      <c r="L711" s="11">
        <f t="shared" si="103"/>
        <v>0.55181254847572125</v>
      </c>
      <c r="M711" s="11">
        <f t="shared" si="106"/>
        <v>0.11161129943654945</v>
      </c>
      <c r="N711" s="11">
        <f t="shared" si="107"/>
        <v>0.24902816680154943</v>
      </c>
    </row>
    <row r="712" spans="1:14" x14ac:dyDescent="0.25">
      <c r="A712" s="8">
        <v>39335</v>
      </c>
      <c r="B712">
        <v>253</v>
      </c>
      <c r="C712">
        <v>0.90991003999999998</v>
      </c>
      <c r="D712" s="11">
        <v>0.14765727624899999</v>
      </c>
      <c r="E712">
        <v>0.163056111271</v>
      </c>
      <c r="F712" s="11">
        <f t="shared" si="99"/>
        <v>0.32494764840743057</v>
      </c>
      <c r="G712">
        <f t="shared" si="100"/>
        <v>0.33873582989287215</v>
      </c>
      <c r="H712">
        <f t="shared" si="101"/>
        <v>0.50179194116387216</v>
      </c>
      <c r="I712" s="11">
        <f t="shared" si="102"/>
        <v>0.60793294917416618</v>
      </c>
      <c r="J712">
        <f t="shared" si="104"/>
        <v>0.10515786116214441</v>
      </c>
      <c r="K712">
        <f t="shared" si="105"/>
        <v>0.26821397243314443</v>
      </c>
      <c r="L712" s="11">
        <f t="shared" si="103"/>
        <v>0.54879807040379625</v>
      </c>
      <c r="M712" s="11">
        <f t="shared" si="106"/>
        <v>0.13405883877069039</v>
      </c>
      <c r="N712" s="11">
        <f t="shared" si="107"/>
        <v>0.29711495004169042</v>
      </c>
    </row>
    <row r="713" spans="1:14" x14ac:dyDescent="0.25">
      <c r="A713" s="8">
        <v>39336</v>
      </c>
      <c r="B713">
        <v>254</v>
      </c>
      <c r="C713">
        <v>0.70824947999999999</v>
      </c>
      <c r="D713" s="11">
        <v>0.16151816928599999</v>
      </c>
      <c r="E713">
        <v>0.13838010663299999</v>
      </c>
      <c r="F713" s="11">
        <f t="shared" si="99"/>
        <v>0.35016615719894839</v>
      </c>
      <c r="G713">
        <f t="shared" si="100"/>
        <v>0.25680401892593785</v>
      </c>
      <c r="H713">
        <f t="shared" si="101"/>
        <v>0.39518412555893784</v>
      </c>
      <c r="I713" s="11">
        <f t="shared" si="102"/>
        <v>0.67410993955047249</v>
      </c>
      <c r="J713">
        <f t="shared" si="104"/>
        <v>6.6898140302920003E-2</v>
      </c>
      <c r="K713">
        <f t="shared" si="105"/>
        <v>0.20527824693592001</v>
      </c>
      <c r="L713" s="11">
        <f t="shared" si="103"/>
        <v>0.6100414738552048</v>
      </c>
      <c r="M713" s="11">
        <f t="shared" si="106"/>
        <v>8.845710454625981E-2</v>
      </c>
      <c r="N713" s="11">
        <f t="shared" si="107"/>
        <v>0.22683721117925981</v>
      </c>
    </row>
    <row r="714" spans="1:14" x14ac:dyDescent="0.25">
      <c r="A714" s="8">
        <v>39337</v>
      </c>
      <c r="B714">
        <v>255</v>
      </c>
      <c r="C714">
        <v>0.84766136999999997</v>
      </c>
      <c r="D714" s="11">
        <v>0.20733139708100001</v>
      </c>
      <c r="E714">
        <v>0.16606561317499999</v>
      </c>
      <c r="F714" s="11">
        <f t="shared" si="99"/>
        <v>0.43351874384917144</v>
      </c>
      <c r="G714">
        <f t="shared" si="100"/>
        <v>0.21699882297952311</v>
      </c>
      <c r="H714">
        <f t="shared" si="101"/>
        <v>0.38306443615452312</v>
      </c>
      <c r="I714" s="11">
        <f t="shared" si="102"/>
        <v>0.83011760078982444</v>
      </c>
      <c r="J714">
        <f t="shared" si="104"/>
        <v>3.3985094118755811E-2</v>
      </c>
      <c r="K714">
        <f t="shared" si="105"/>
        <v>0.20005070729375579</v>
      </c>
      <c r="L714" s="11">
        <f t="shared" si="103"/>
        <v>0.75984833439090171</v>
      </c>
      <c r="M714" s="11">
        <f t="shared" si="106"/>
        <v>5.2485386621714744E-2</v>
      </c>
      <c r="N714" s="11">
        <f t="shared" si="107"/>
        <v>0.21855099979671472</v>
      </c>
    </row>
    <row r="715" spans="1:14" x14ac:dyDescent="0.25">
      <c r="A715" s="8">
        <v>39338</v>
      </c>
      <c r="B715">
        <v>256</v>
      </c>
      <c r="C715">
        <v>1.0508228799999999</v>
      </c>
      <c r="D715" s="11">
        <v>0.28914827222299999</v>
      </c>
      <c r="E715">
        <v>0.20527193966400001</v>
      </c>
      <c r="F715" s="11">
        <f t="shared" si="99"/>
        <v>0.58237636648252622</v>
      </c>
      <c r="G715">
        <f t="shared" si="100"/>
        <v>0.14720105113371132</v>
      </c>
      <c r="H715">
        <f t="shared" si="101"/>
        <v>0.35247299079771133</v>
      </c>
      <c r="I715" s="11">
        <f t="shared" si="102"/>
        <v>0.97142804968778662</v>
      </c>
      <c r="J715">
        <f t="shared" si="104"/>
        <v>6.037523481493526E-3</v>
      </c>
      <c r="K715">
        <f t="shared" si="105"/>
        <v>0.21130946314549354</v>
      </c>
      <c r="L715" s="11">
        <f t="shared" si="103"/>
        <v>0.9169452779244136</v>
      </c>
      <c r="M715" s="11">
        <f t="shared" si="106"/>
        <v>1.8593044000729846E-2</v>
      </c>
      <c r="N715" s="11">
        <f t="shared" si="107"/>
        <v>0.22386498366472984</v>
      </c>
    </row>
    <row r="716" spans="1:14" x14ac:dyDescent="0.25">
      <c r="A716" s="8">
        <v>39339</v>
      </c>
      <c r="B716">
        <v>257</v>
      </c>
      <c r="C716">
        <v>0.88638165000000002</v>
      </c>
      <c r="D716" s="11">
        <v>0.28675053746099999</v>
      </c>
      <c r="E716">
        <v>0.16925720217099999</v>
      </c>
      <c r="F716" s="11">
        <f t="shared" si="99"/>
        <v>0.57801392785654337</v>
      </c>
      <c r="G716">
        <f t="shared" si="100"/>
        <v>0.12356827142728975</v>
      </c>
      <c r="H716">
        <f t="shared" si="101"/>
        <v>0.29282547359828975</v>
      </c>
      <c r="I716" s="11">
        <f t="shared" si="102"/>
        <v>0.96909349864654082</v>
      </c>
      <c r="J716">
        <f t="shared" si="104"/>
        <v>5.397980644062393E-3</v>
      </c>
      <c r="K716">
        <f t="shared" si="105"/>
        <v>0.17465518281506237</v>
      </c>
      <c r="L716" s="11">
        <f t="shared" si="103"/>
        <v>0.91372045734342233</v>
      </c>
      <c r="M716" s="11">
        <f t="shared" si="106"/>
        <v>1.5982387038924621E-2</v>
      </c>
      <c r="N716" s="11">
        <f t="shared" si="107"/>
        <v>0.18523958920992462</v>
      </c>
    </row>
    <row r="717" spans="1:14" x14ac:dyDescent="0.25">
      <c r="A717" s="8">
        <v>39340</v>
      </c>
      <c r="B717">
        <v>258</v>
      </c>
      <c r="C717">
        <v>0.90322294999999997</v>
      </c>
      <c r="D717" s="11">
        <v>0.28472486695900001</v>
      </c>
      <c r="E717">
        <v>0.17478369279100001</v>
      </c>
      <c r="F717" s="11">
        <f t="shared" si="99"/>
        <v>0.57432842294520459</v>
      </c>
      <c r="G717">
        <f t="shared" si="100"/>
        <v>0.12954338873265939</v>
      </c>
      <c r="H717">
        <f t="shared" si="101"/>
        <v>0.30432708152365939</v>
      </c>
      <c r="I717" s="11">
        <f t="shared" si="102"/>
        <v>0.9670460332903511</v>
      </c>
      <c r="J717">
        <f t="shared" si="104"/>
        <v>5.956092880114984E-3</v>
      </c>
      <c r="K717">
        <f t="shared" si="105"/>
        <v>0.18073978567111498</v>
      </c>
      <c r="L717" s="11">
        <f t="shared" si="103"/>
        <v>0.91094076756762876</v>
      </c>
      <c r="M717" s="11">
        <f t="shared" si="106"/>
        <v>1.7087940375339707E-2</v>
      </c>
      <c r="N717" s="11">
        <f t="shared" si="107"/>
        <v>0.19187163316633971</v>
      </c>
    </row>
    <row r="718" spans="1:14" x14ac:dyDescent="0.25">
      <c r="A718" s="8">
        <v>39341</v>
      </c>
      <c r="B718">
        <v>259</v>
      </c>
      <c r="C718">
        <v>0.98146851000000002</v>
      </c>
      <c r="D718" s="11">
        <v>0.28287678991999998</v>
      </c>
      <c r="E718">
        <v>0.178799179069</v>
      </c>
      <c r="F718" s="11">
        <f t="shared" si="99"/>
        <v>0.57096603158044801</v>
      </c>
      <c r="G718">
        <f t="shared" si="100"/>
        <v>0.13435286357367612</v>
      </c>
      <c r="H718">
        <f t="shared" si="101"/>
        <v>0.31315204264267615</v>
      </c>
      <c r="I718" s="11">
        <f t="shared" si="102"/>
        <v>0.96511759583889067</v>
      </c>
      <c r="J718">
        <f t="shared" si="104"/>
        <v>6.4623681661696341E-3</v>
      </c>
      <c r="K718">
        <f t="shared" si="105"/>
        <v>0.18526154723516963</v>
      </c>
      <c r="L718" s="11">
        <f t="shared" si="103"/>
        <v>0.90836017236107924</v>
      </c>
      <c r="M718" s="11">
        <f t="shared" si="106"/>
        <v>1.8038137789852915E-2</v>
      </c>
      <c r="N718" s="11">
        <f t="shared" si="107"/>
        <v>0.19683731685885292</v>
      </c>
    </row>
    <row r="719" spans="1:14" x14ac:dyDescent="0.25">
      <c r="A719" s="8">
        <v>39342</v>
      </c>
      <c r="B719">
        <v>260</v>
      </c>
      <c r="C719">
        <v>0.98146851000000002</v>
      </c>
      <c r="D719" s="11">
        <v>0.28071996775300001</v>
      </c>
      <c r="E719">
        <v>0.178799179069</v>
      </c>
      <c r="F719" s="11">
        <f t="shared" si="99"/>
        <v>0.56704190932980825</v>
      </c>
      <c r="G719">
        <f t="shared" si="100"/>
        <v>0.13651998187330899</v>
      </c>
      <c r="H719">
        <f t="shared" si="101"/>
        <v>0.315319160942309</v>
      </c>
      <c r="I719" s="11">
        <f t="shared" si="102"/>
        <v>0.96279351541516833</v>
      </c>
      <c r="J719">
        <f t="shared" si="104"/>
        <v>6.9095696982781046E-3</v>
      </c>
      <c r="K719">
        <f t="shared" si="105"/>
        <v>0.18570874876727811</v>
      </c>
      <c r="L719" s="11">
        <f t="shared" si="103"/>
        <v>0.90529410624340823</v>
      </c>
      <c r="M719" s="11">
        <f t="shared" si="106"/>
        <v>1.8704789901859416E-2</v>
      </c>
      <c r="N719" s="11">
        <f t="shared" si="107"/>
        <v>0.19750396897085942</v>
      </c>
    </row>
    <row r="720" spans="1:14" x14ac:dyDescent="0.25">
      <c r="A720" s="8">
        <v>39343</v>
      </c>
      <c r="B720">
        <v>261</v>
      </c>
      <c r="C720">
        <v>0.98146851000000002</v>
      </c>
      <c r="D720" s="11">
        <v>0.277950568206</v>
      </c>
      <c r="E720">
        <v>0.178799179069</v>
      </c>
      <c r="F720" s="11">
        <f t="shared" si="99"/>
        <v>0.56200326379399634</v>
      </c>
      <c r="G720">
        <f t="shared" si="100"/>
        <v>0.13934697876993254</v>
      </c>
      <c r="H720">
        <f t="shared" si="101"/>
        <v>0.31814615783893252</v>
      </c>
      <c r="I720" s="11">
        <f t="shared" si="102"/>
        <v>0.95969237559773779</v>
      </c>
      <c r="J720">
        <f t="shared" si="104"/>
        <v>7.509666989755197E-3</v>
      </c>
      <c r="K720">
        <f t="shared" si="105"/>
        <v>0.1863088460587552</v>
      </c>
      <c r="L720" s="11">
        <f t="shared" si="103"/>
        <v>0.90127040822876459</v>
      </c>
      <c r="M720" s="11">
        <f t="shared" si="106"/>
        <v>1.958654117270615E-2</v>
      </c>
      <c r="N720" s="11">
        <f t="shared" si="107"/>
        <v>0.19838572024170614</v>
      </c>
    </row>
    <row r="721" spans="1:14" x14ac:dyDescent="0.25">
      <c r="A721" s="8">
        <v>39344</v>
      </c>
      <c r="B721">
        <v>262</v>
      </c>
      <c r="C721">
        <v>0.98146851000000002</v>
      </c>
      <c r="D721" s="11">
        <v>0.27606077423800002</v>
      </c>
      <c r="E721">
        <v>0.178799179069</v>
      </c>
      <c r="F721" s="11">
        <f t="shared" si="99"/>
        <v>0.55856497264861726</v>
      </c>
      <c r="G721">
        <f t="shared" si="100"/>
        <v>0.14130535276579373</v>
      </c>
      <c r="H721">
        <f t="shared" si="101"/>
        <v>0.3201045318347937</v>
      </c>
      <c r="I721" s="11">
        <f t="shared" si="102"/>
        <v>0.9575000763114343</v>
      </c>
      <c r="J721">
        <f t="shared" si="104"/>
        <v>7.9362411074514576E-3</v>
      </c>
      <c r="K721">
        <f t="shared" si="105"/>
        <v>0.18673542017645145</v>
      </c>
      <c r="L721" s="11">
        <f t="shared" si="103"/>
        <v>0.89846801917111307</v>
      </c>
      <c r="M721" s="11">
        <f t="shared" si="106"/>
        <v>2.0205321095571514E-2</v>
      </c>
      <c r="N721" s="11">
        <f t="shared" si="107"/>
        <v>0.19900450016457152</v>
      </c>
    </row>
    <row r="722" spans="1:14" x14ac:dyDescent="0.25">
      <c r="A722" s="8">
        <v>39345</v>
      </c>
      <c r="B722">
        <v>263</v>
      </c>
      <c r="C722">
        <v>0.98146851000000002</v>
      </c>
      <c r="D722" s="11">
        <v>0.273953409132</v>
      </c>
      <c r="E722">
        <v>0.178799179069</v>
      </c>
      <c r="F722" s="11">
        <f t="shared" si="99"/>
        <v>0.55473083257476075</v>
      </c>
      <c r="G722">
        <f t="shared" si="100"/>
        <v>0.14351782328529647</v>
      </c>
      <c r="H722">
        <f t="shared" si="101"/>
        <v>0.3223170023542965</v>
      </c>
      <c r="I722" s="11">
        <f t="shared" si="102"/>
        <v>0.95498191544947819</v>
      </c>
      <c r="J722">
        <f t="shared" si="104"/>
        <v>8.4286376848337029E-3</v>
      </c>
      <c r="K722">
        <f t="shared" si="105"/>
        <v>0.18722781675383371</v>
      </c>
      <c r="L722" s="11">
        <f t="shared" si="103"/>
        <v>0.89528812320149109</v>
      </c>
      <c r="M722" s="11">
        <f t="shared" si="106"/>
        <v>2.0912147860732939E-2</v>
      </c>
      <c r="N722" s="11">
        <f t="shared" si="107"/>
        <v>0.19971132692973295</v>
      </c>
    </row>
    <row r="723" spans="1:14" x14ac:dyDescent="0.25">
      <c r="A723" s="8">
        <v>39346</v>
      </c>
      <c r="B723">
        <v>264</v>
      </c>
      <c r="C723">
        <v>1.00433313</v>
      </c>
      <c r="D723" s="11">
        <v>0.28005349394099999</v>
      </c>
      <c r="E723">
        <v>0.195719053049</v>
      </c>
      <c r="F723" s="11">
        <f t="shared" si="99"/>
        <v>0.56582932687625531</v>
      </c>
      <c r="G723">
        <f t="shared" si="100"/>
        <v>0.15017862979026897</v>
      </c>
      <c r="H723">
        <f t="shared" si="101"/>
        <v>0.34589768283926897</v>
      </c>
      <c r="I723" s="11">
        <f t="shared" si="102"/>
        <v>0.9620592645379995</v>
      </c>
      <c r="J723">
        <f t="shared" si="104"/>
        <v>7.7185731589740625E-3</v>
      </c>
      <c r="K723">
        <f t="shared" si="105"/>
        <v>0.20343762620797406</v>
      </c>
      <c r="L723" s="11">
        <f t="shared" si="103"/>
        <v>0.90433473830870714</v>
      </c>
      <c r="M723" s="11">
        <f t="shared" si="106"/>
        <v>2.0704185778511026E-2</v>
      </c>
      <c r="N723" s="11">
        <f t="shared" si="107"/>
        <v>0.21642323882751102</v>
      </c>
    </row>
    <row r="724" spans="1:14" x14ac:dyDescent="0.25">
      <c r="A724" s="8">
        <v>39347</v>
      </c>
      <c r="B724">
        <v>265</v>
      </c>
      <c r="C724">
        <v>1.27692055</v>
      </c>
      <c r="D724" s="11">
        <v>0.27695006608200001</v>
      </c>
      <c r="E724">
        <v>0.23190980225899999</v>
      </c>
      <c r="F724" s="11">
        <f t="shared" si="99"/>
        <v>0.56018295022959086</v>
      </c>
      <c r="G724">
        <f t="shared" si="100"/>
        <v>0.18207959560459402</v>
      </c>
      <c r="H724">
        <f t="shared" si="101"/>
        <v>0.41398939786359401</v>
      </c>
      <c r="I724" s="11">
        <f t="shared" si="102"/>
        <v>0.9585394495078764</v>
      </c>
      <c r="J724">
        <f t="shared" si="104"/>
        <v>1.0030998798342773E-2</v>
      </c>
      <c r="K724">
        <f t="shared" si="105"/>
        <v>0.24194080105734275</v>
      </c>
      <c r="L724" s="11">
        <f t="shared" si="103"/>
        <v>0.8997925215327458</v>
      </c>
      <c r="M724" s="11">
        <f t="shared" si="106"/>
        <v>2.5827172331491986E-2</v>
      </c>
      <c r="N724" s="11">
        <f t="shared" si="107"/>
        <v>0.257736974590492</v>
      </c>
    </row>
    <row r="725" spans="1:14" x14ac:dyDescent="0.25">
      <c r="A725" s="8">
        <v>39348</v>
      </c>
      <c r="B725">
        <v>266</v>
      </c>
      <c r="C725">
        <v>1.27692055</v>
      </c>
      <c r="D725" s="11">
        <v>0.27401546423099998</v>
      </c>
      <c r="E725">
        <v>0.23190980225899999</v>
      </c>
      <c r="F725" s="11">
        <f t="shared" si="99"/>
        <v>0.55484373562188138</v>
      </c>
      <c r="G725">
        <f t="shared" si="100"/>
        <v>0.18606338076535234</v>
      </c>
      <c r="H725">
        <f t="shared" si="101"/>
        <v>0.41797318302435232</v>
      </c>
      <c r="I725" s="11">
        <f t="shared" si="102"/>
        <v>0.95505717978375293</v>
      </c>
      <c r="J725">
        <f t="shared" si="104"/>
        <v>1.091314820718018E-2</v>
      </c>
      <c r="K725">
        <f t="shared" si="105"/>
        <v>0.24282295046618016</v>
      </c>
      <c r="L725" s="11">
        <f t="shared" si="103"/>
        <v>0.89538259340266546</v>
      </c>
      <c r="M725" s="11">
        <f t="shared" si="106"/>
        <v>2.7096575537208799E-2</v>
      </c>
      <c r="N725" s="11">
        <f t="shared" si="107"/>
        <v>0.25900637779620878</v>
      </c>
    </row>
    <row r="726" spans="1:14" x14ac:dyDescent="0.25">
      <c r="A726" s="8">
        <v>39349</v>
      </c>
      <c r="B726">
        <v>267</v>
      </c>
      <c r="C726">
        <v>1.27692055</v>
      </c>
      <c r="D726" s="11">
        <v>0.27137604606799998</v>
      </c>
      <c r="E726">
        <v>0.23190980225899999</v>
      </c>
      <c r="F726" s="11">
        <f t="shared" si="99"/>
        <v>0.5500415782161191</v>
      </c>
      <c r="G726">
        <f t="shared" si="100"/>
        <v>0.18971251038711667</v>
      </c>
      <c r="H726">
        <f t="shared" si="101"/>
        <v>0.42162231264611666</v>
      </c>
      <c r="I726" s="11">
        <f t="shared" si="102"/>
        <v>0.95179591629999394</v>
      </c>
      <c r="J726">
        <f t="shared" si="104"/>
        <v>1.1745164407094614E-2</v>
      </c>
      <c r="K726">
        <f t="shared" si="105"/>
        <v>0.2436549666660946</v>
      </c>
      <c r="L726" s="11">
        <f t="shared" si="103"/>
        <v>0.89131944820747955</v>
      </c>
      <c r="M726" s="11">
        <f t="shared" si="106"/>
        <v>2.8277275141129269E-2</v>
      </c>
      <c r="N726" s="11">
        <f t="shared" si="107"/>
        <v>0.26018707740012925</v>
      </c>
    </row>
    <row r="727" spans="1:14" x14ac:dyDescent="0.25">
      <c r="A727" s="8">
        <v>39350</v>
      </c>
      <c r="B727">
        <v>268</v>
      </c>
      <c r="C727">
        <v>1.27692055</v>
      </c>
      <c r="D727" s="11">
        <v>0.26886490776100003</v>
      </c>
      <c r="E727">
        <v>0.23190980225899999</v>
      </c>
      <c r="F727" s="11">
        <f t="shared" si="99"/>
        <v>0.54547281318036345</v>
      </c>
      <c r="G727">
        <f t="shared" si="100"/>
        <v>0.1932439297975192</v>
      </c>
      <c r="H727">
        <f t="shared" si="101"/>
        <v>0.42515373205651918</v>
      </c>
      <c r="I727" s="11">
        <f t="shared" si="102"/>
        <v>0.94857825363092774</v>
      </c>
      <c r="J727">
        <f t="shared" si="104"/>
        <v>1.2571663947193824E-2</v>
      </c>
      <c r="K727">
        <f t="shared" si="105"/>
        <v>0.24448146620619382</v>
      </c>
      <c r="L727" s="11">
        <f t="shared" si="103"/>
        <v>0.88736741583610224</v>
      </c>
      <c r="M727" s="11">
        <f t="shared" si="106"/>
        <v>2.943605980478578E-2</v>
      </c>
      <c r="N727" s="11">
        <f t="shared" si="107"/>
        <v>0.26134586206378574</v>
      </c>
    </row>
    <row r="728" spans="1:14" x14ac:dyDescent="0.25">
      <c r="A728" s="8">
        <v>39351</v>
      </c>
      <c r="B728">
        <v>269</v>
      </c>
      <c r="C728">
        <v>1.27692055</v>
      </c>
      <c r="D728" s="11">
        <v>0.26730416192099998</v>
      </c>
      <c r="E728">
        <v>0.23190980225899999</v>
      </c>
      <c r="F728" s="11">
        <f t="shared" si="99"/>
        <v>0.54263319219906736</v>
      </c>
      <c r="G728">
        <f t="shared" si="100"/>
        <v>0.19546877611208285</v>
      </c>
      <c r="H728">
        <f t="shared" si="101"/>
        <v>0.42737857837108284</v>
      </c>
      <c r="I728" s="11">
        <f t="shared" si="102"/>
        <v>0.94652138423024057</v>
      </c>
      <c r="J728">
        <f t="shared" si="104"/>
        <v>1.31029424320255E-2</v>
      </c>
      <c r="K728">
        <f t="shared" si="105"/>
        <v>0.24501274469102549</v>
      </c>
      <c r="L728" s="11">
        <f t="shared" si="103"/>
        <v>0.88486814126941071</v>
      </c>
      <c r="M728" s="11">
        <f t="shared" si="106"/>
        <v>3.0174220707752681E-2</v>
      </c>
      <c r="N728" s="11">
        <f t="shared" si="107"/>
        <v>0.26208402296675265</v>
      </c>
    </row>
    <row r="729" spans="1:14" x14ac:dyDescent="0.25">
      <c r="A729" s="8">
        <v>39352</v>
      </c>
      <c r="B729">
        <v>270</v>
      </c>
      <c r="C729">
        <v>1.27692055</v>
      </c>
      <c r="D729" s="11">
        <v>0.264916212762</v>
      </c>
      <c r="E729">
        <v>0.23190980225899999</v>
      </c>
      <c r="F729" s="11">
        <f t="shared" si="99"/>
        <v>0.53828855749918281</v>
      </c>
      <c r="G729">
        <f t="shared" si="100"/>
        <v>0.19891823416893778</v>
      </c>
      <c r="H729">
        <f t="shared" si="101"/>
        <v>0.43082803642793777</v>
      </c>
      <c r="I729" s="11">
        <f t="shared" si="102"/>
        <v>0.94328898891400625</v>
      </c>
      <c r="J729">
        <f t="shared" si="104"/>
        <v>1.3942534601196023E-2</v>
      </c>
      <c r="K729">
        <f t="shared" si="105"/>
        <v>0.245852336860196</v>
      </c>
      <c r="L729" s="11">
        <f t="shared" si="103"/>
        <v>0.88097968813117722</v>
      </c>
      <c r="M729" s="11">
        <f t="shared" si="106"/>
        <v>3.1331002703201119E-2</v>
      </c>
      <c r="N729" s="11">
        <f t="shared" si="107"/>
        <v>0.26324080496220109</v>
      </c>
    </row>
    <row r="730" spans="1:14" x14ac:dyDescent="0.25">
      <c r="A730" s="8">
        <v>39353</v>
      </c>
      <c r="B730">
        <v>271</v>
      </c>
      <c r="C730">
        <v>1.27692055</v>
      </c>
      <c r="D730" s="11">
        <v>0.26341642039000002</v>
      </c>
      <c r="E730">
        <v>0.23190980225899999</v>
      </c>
      <c r="F730" s="11">
        <f t="shared" si="99"/>
        <v>0.53555983525756601</v>
      </c>
      <c r="G730">
        <f t="shared" si="100"/>
        <v>0.20111333911878451</v>
      </c>
      <c r="H730">
        <f t="shared" si="101"/>
        <v>0.43302314137778453</v>
      </c>
      <c r="I730" s="11">
        <f t="shared" si="102"/>
        <v>0.9412055976222925</v>
      </c>
      <c r="J730">
        <f t="shared" si="104"/>
        <v>1.448673729076354E-2</v>
      </c>
      <c r="K730">
        <f t="shared" si="105"/>
        <v>0.24639653954976354</v>
      </c>
      <c r="L730" s="11">
        <f t="shared" si="103"/>
        <v>0.87849713509753691</v>
      </c>
      <c r="M730" s="11">
        <f t="shared" si="106"/>
        <v>3.207489728501358E-2</v>
      </c>
      <c r="N730" s="11">
        <f t="shared" si="107"/>
        <v>0.26398469954401355</v>
      </c>
    </row>
    <row r="731" spans="1:14" x14ac:dyDescent="0.25">
      <c r="A731" s="8">
        <v>39354</v>
      </c>
      <c r="B731">
        <v>272</v>
      </c>
      <c r="C731">
        <v>1.27692055</v>
      </c>
      <c r="D731" s="11">
        <v>0.262146086763</v>
      </c>
      <c r="E731">
        <v>0.23190980225899999</v>
      </c>
      <c r="F731" s="11">
        <f t="shared" si="99"/>
        <v>0.53324859025660221</v>
      </c>
      <c r="G731">
        <f t="shared" si="100"/>
        <v>0.20299017965638338</v>
      </c>
      <c r="H731">
        <f t="shared" si="101"/>
        <v>0.43489998191538337</v>
      </c>
      <c r="I731" s="11">
        <f t="shared" si="102"/>
        <v>0.93940856897939518</v>
      </c>
      <c r="J731">
        <f t="shared" si="104"/>
        <v>1.4958078146811682E-2</v>
      </c>
      <c r="K731">
        <f t="shared" si="105"/>
        <v>0.24686788040581167</v>
      </c>
      <c r="L731" s="11">
        <f t="shared" si="103"/>
        <v>0.87636979809105786</v>
      </c>
      <c r="M731" s="11">
        <f t="shared" si="106"/>
        <v>3.2715704877547595E-2</v>
      </c>
      <c r="N731" s="11">
        <f t="shared" si="107"/>
        <v>0.26462550713654759</v>
      </c>
    </row>
    <row r="732" spans="1:14" x14ac:dyDescent="0.25">
      <c r="A732" s="8">
        <v>39355</v>
      </c>
      <c r="B732">
        <v>273</v>
      </c>
      <c r="C732">
        <v>0.38074943999999999</v>
      </c>
      <c r="D732" s="11">
        <v>0.28721609504500001</v>
      </c>
      <c r="E732">
        <v>7.5118124174999995E-2</v>
      </c>
      <c r="F732" s="11">
        <f t="shared" si="99"/>
        <v>0.57886096332487302</v>
      </c>
      <c r="G732">
        <f t="shared" si="100"/>
        <v>5.4650730410624557E-2</v>
      </c>
      <c r="H732">
        <f t="shared" si="101"/>
        <v>0.12976885458562454</v>
      </c>
      <c r="I732" s="11">
        <f t="shared" si="102"/>
        <v>0.96955431468891817</v>
      </c>
      <c r="J732">
        <f t="shared" si="104"/>
        <v>2.3588392472108331E-3</v>
      </c>
      <c r="K732">
        <f t="shared" si="105"/>
        <v>7.7476963422210832E-2</v>
      </c>
      <c r="L732" s="11">
        <f t="shared" si="103"/>
        <v>0.91435213394417214</v>
      </c>
      <c r="M732" s="11">
        <f t="shared" si="106"/>
        <v>7.0363559058508971E-3</v>
      </c>
      <c r="N732" s="11">
        <f t="shared" si="107"/>
        <v>8.2154480080850897E-2</v>
      </c>
    </row>
  </sheetData>
  <mergeCells count="3"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kTsoil_experimentLeo</vt:lpstr>
      <vt:lpstr>kTsoil_synthetic_lin</vt:lpstr>
      <vt:lpstr>kTsoil_synthetic_elipse</vt:lpstr>
      <vt:lpstr>kTsoil_synthetic_exp</vt:lpstr>
      <vt:lpstr>kTsoil_synthetic_hyperbole</vt:lpstr>
      <vt:lpstr>TEST1year</vt:lpstr>
      <vt:lpstr>chartLin_T_Tsoil_Tg</vt:lpstr>
      <vt:lpstr>chartElpsFC_T_Tsoil_Tg</vt:lpstr>
      <vt:lpstr>chartElpsPOR_T_Tu_Tg</vt:lpstr>
      <vt:lpstr>FC</vt:lpstr>
      <vt:lpstr>h</vt:lpstr>
      <vt:lpstr>k</vt:lpstr>
      <vt:lpstr>kTumax</vt:lpstr>
      <vt:lpstr>kTumin</vt:lpstr>
      <vt:lpstr>m</vt:lpstr>
      <vt:lpstr>n</vt:lpstr>
      <vt:lpstr>POR</vt:lpstr>
      <vt:lpstr>WP</vt:lpstr>
    </vt:vector>
  </TitlesOfParts>
  <Company>ITC 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Pascal Francés</dc:creator>
  <cp:lastModifiedBy>apf</cp:lastModifiedBy>
  <cp:lastPrinted>2011-04-12T13:35:02Z</cp:lastPrinted>
  <dcterms:created xsi:type="dcterms:W3CDTF">2011-04-12T13:13:39Z</dcterms:created>
  <dcterms:modified xsi:type="dcterms:W3CDTF">2014-01-18T16:51:23Z</dcterms:modified>
</cp:coreProperties>
</file>