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12405" activeTab="1"/>
  </bookViews>
  <sheets>
    <sheet name="averageDIAG" sheetId="4" r:id="rId1"/>
    <sheet name="Computing" sheetId="1" r:id="rId2"/>
  </sheets>
  <calcPr calcId="144525"/>
</workbook>
</file>

<file path=xl/calcChain.xml><?xml version="1.0" encoding="utf-8"?>
<calcChain xmlns="http://schemas.openxmlformats.org/spreadsheetml/2006/main">
  <c r="C1" i="4" l="1"/>
  <c r="A1" i="4" s="1"/>
  <c r="C2" i="4"/>
  <c r="A2" i="4" s="1"/>
  <c r="C3" i="4"/>
  <c r="A3" i="4" s="1"/>
  <c r="C4" i="4"/>
  <c r="A4" i="4" s="1"/>
  <c r="C5" i="4"/>
  <c r="A5" i="4" s="1"/>
  <c r="C6" i="4"/>
  <c r="A6" i="4" s="1"/>
  <c r="C7" i="4"/>
  <c r="A7" i="4" s="1"/>
  <c r="C8" i="4"/>
  <c r="A8" i="4" s="1"/>
  <c r="C9" i="4"/>
  <c r="A9" i="4" s="1"/>
  <c r="C10" i="4"/>
  <c r="A10" i="4" s="1"/>
  <c r="C11" i="4"/>
  <c r="A11" i="4" s="1"/>
  <c r="C12" i="4"/>
  <c r="A12" i="4" s="1"/>
  <c r="C13" i="4"/>
  <c r="A13" i="4" s="1"/>
  <c r="C14" i="4"/>
  <c r="A14" i="4" s="1"/>
  <c r="C15" i="4"/>
  <c r="A15" i="4" s="1"/>
  <c r="C16" i="4"/>
  <c r="A16" i="4" s="1"/>
  <c r="C17" i="4"/>
  <c r="A17" i="4" s="1"/>
  <c r="C18" i="4"/>
  <c r="A18" i="4" s="1"/>
  <c r="C19" i="4"/>
  <c r="A19" i="4" s="1"/>
  <c r="C20" i="4"/>
  <c r="A20" i="4" s="1"/>
  <c r="C21" i="4"/>
  <c r="A21" i="4" s="1"/>
  <c r="C22" i="4"/>
  <c r="A22" i="4" s="1"/>
  <c r="C23" i="4"/>
  <c r="A23" i="4" s="1"/>
  <c r="C24" i="4"/>
  <c r="A24" i="4" s="1"/>
  <c r="C25" i="4"/>
  <c r="A25" i="4" s="1"/>
  <c r="C26" i="4"/>
  <c r="A26" i="4" s="1"/>
  <c r="C27" i="4"/>
  <c r="A27" i="4" s="1"/>
  <c r="C28" i="4"/>
  <c r="A28" i="4" s="1"/>
  <c r="C29" i="4"/>
  <c r="A29" i="4" s="1"/>
  <c r="C30" i="4"/>
  <c r="A30" i="4" s="1"/>
  <c r="C31" i="4"/>
  <c r="A31" i="4" s="1"/>
  <c r="C32" i="4"/>
  <c r="A32" i="4" s="1"/>
  <c r="C33" i="4"/>
  <c r="A33" i="4" s="1"/>
  <c r="C34" i="4"/>
  <c r="A34" i="4" s="1"/>
  <c r="C35" i="4"/>
  <c r="A35" i="4" s="1"/>
  <c r="C36" i="4"/>
  <c r="A36" i="4" s="1"/>
  <c r="C37" i="4"/>
  <c r="A37" i="4" s="1"/>
  <c r="C38" i="4"/>
  <c r="A38" i="4" s="1"/>
  <c r="C39" i="4"/>
  <c r="A39" i="4" s="1"/>
  <c r="C40" i="4"/>
  <c r="A40" i="4" s="1"/>
  <c r="C41" i="4"/>
  <c r="A41" i="4" s="1"/>
  <c r="C42" i="4"/>
  <c r="A42" i="4" s="1"/>
  <c r="C43" i="4"/>
  <c r="A43" i="4" s="1"/>
  <c r="C44" i="4"/>
  <c r="A44" i="4" s="1"/>
  <c r="C45" i="4"/>
  <c r="A45" i="4" s="1"/>
  <c r="A46" i="4" l="1"/>
  <c r="G9" i="1"/>
  <c r="E9" i="1"/>
  <c r="F8" i="1"/>
  <c r="E8" i="1"/>
  <c r="G8" i="1" s="1"/>
  <c r="G2" i="1"/>
  <c r="H2" i="1"/>
</calcChain>
</file>

<file path=xl/sharedStrings.xml><?xml version="1.0" encoding="utf-8"?>
<sst xmlns="http://schemas.openxmlformats.org/spreadsheetml/2006/main" count="15" uniqueCount="15">
  <si>
    <t>PX_w</t>
  </si>
  <si>
    <t>PD_w</t>
  </si>
  <si>
    <t>E0</t>
  </si>
  <si>
    <t>PDratio</t>
  </si>
  <si>
    <t>E0_corr</t>
  </si>
  <si>
    <t>Wfactor</t>
  </si>
  <si>
    <t>PDw</t>
  </si>
  <si>
    <t>PDh</t>
  </si>
  <si>
    <t>Pl</t>
  </si>
  <si>
    <t>Pvol</t>
  </si>
  <si>
    <t>Pxarea</t>
  </si>
  <si>
    <t>Hpx</t>
  </si>
  <si>
    <t>VOLUME</t>
  </si>
  <si>
    <t>FLUXES</t>
  </si>
  <si>
    <t>DIAG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</si>
</sst>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 x14ac:dyDescent="0.25"/>
  <sheetData>
    <row r="1" spans="1:3" x14ac:dyDescent="0.25">
      <c r="A1">
        <f>1/COS(C1)</f>
        <v>1.0001523280439077</v>
      </c>
      <c r="B1">
        <v>1</v>
      </c>
      <c r="C1">
        <f>RADIANS(B1)</f>
        <v>1.7453292519943295E-2</v>
      </c>
    </row>
    <row r="2" spans="1:3" x14ac:dyDescent="0.25">
      <c r="A2">
        <f>1/COS(C2)</f>
        <v>1.0006095442988217</v>
      </c>
      <c r="B2">
        <v>2</v>
      </c>
      <c r="C2">
        <f>RADIANS(B2)</f>
        <v>3.4906585039886591E-2</v>
      </c>
    </row>
    <row r="3" spans="1:3" x14ac:dyDescent="0.25">
      <c r="A3">
        <f>1/COS(C3)</f>
        <v>1.0013723459979209</v>
      </c>
      <c r="B3">
        <v>3</v>
      </c>
      <c r="C3">
        <f>RADIANS(B3)</f>
        <v>5.235987755982989E-2</v>
      </c>
    </row>
    <row r="4" spans="1:3" x14ac:dyDescent="0.25">
      <c r="A4">
        <f>1/COS(C4)</f>
        <v>1.0024418980811722</v>
      </c>
      <c r="B4">
        <v>4</v>
      </c>
      <c r="C4">
        <f>RADIANS(B4)</f>
        <v>6.9813170079773182E-2</v>
      </c>
    </row>
    <row r="5" spans="1:3" x14ac:dyDescent="0.25">
      <c r="A5">
        <f>1/COS(C5)</f>
        <v>1.0038198375433474</v>
      </c>
      <c r="B5">
        <v>5</v>
      </c>
      <c r="C5">
        <f>RADIANS(B5)</f>
        <v>8.7266462599716474E-2</v>
      </c>
    </row>
    <row r="6" spans="1:3" x14ac:dyDescent="0.25">
      <c r="A6">
        <f>1/COS(C6)</f>
        <v>1.0055082795635164</v>
      </c>
      <c r="B6">
        <v>6</v>
      </c>
      <c r="C6">
        <f>RADIANS(B6)</f>
        <v>0.10471975511965978</v>
      </c>
    </row>
    <row r="7" spans="1:3" x14ac:dyDescent="0.25">
      <c r="A7">
        <f>1/COS(C7)</f>
        <v>1.0075098254588484</v>
      </c>
      <c r="B7">
        <v>7</v>
      </c>
      <c r="C7">
        <f>RADIANS(B7)</f>
        <v>0.12217304763960307</v>
      </c>
    </row>
    <row r="8" spans="1:3" x14ac:dyDescent="0.25">
      <c r="A8">
        <f>1/COS(C8)</f>
        <v>1.0098275725186181</v>
      </c>
      <c r="B8">
        <v>8</v>
      </c>
      <c r="C8">
        <f>RADIANS(B8)</f>
        <v>0.13962634015954636</v>
      </c>
    </row>
    <row r="9" spans="1:3" x14ac:dyDescent="0.25">
      <c r="A9">
        <f>1/COS(C9)</f>
        <v>1.0124651257880029</v>
      </c>
      <c r="B9">
        <v>9</v>
      </c>
      <c r="C9">
        <f>RADIANS(B9)</f>
        <v>0.15707963267948966</v>
      </c>
    </row>
    <row r="10" spans="1:3" x14ac:dyDescent="0.25">
      <c r="A10">
        <f>1/COS(C10)</f>
        <v>1.0154266118857451</v>
      </c>
      <c r="B10">
        <v>10</v>
      </c>
      <c r="C10">
        <f>RADIANS(B10)</f>
        <v>0.17453292519943295</v>
      </c>
    </row>
    <row r="11" spans="1:3" x14ac:dyDescent="0.25">
      <c r="A11">
        <f>1/COS(C11)</f>
        <v>1.0187166949552142</v>
      </c>
      <c r="B11">
        <v>11</v>
      </c>
      <c r="C11">
        <f>RADIANS(B11)</f>
        <v>0.19198621771937624</v>
      </c>
    </row>
    <row r="12" spans="1:3" x14ac:dyDescent="0.25">
      <c r="A12">
        <f>1/COS(C12)</f>
        <v>1.0223405948650293</v>
      </c>
      <c r="B12">
        <v>12</v>
      </c>
      <c r="C12">
        <f>RADIANS(B12)</f>
        <v>0.20943951023931956</v>
      </c>
    </row>
    <row r="13" spans="1:3" x14ac:dyDescent="0.25">
      <c r="A13">
        <f>1/COS(C13)</f>
        <v>1.0263041077933917</v>
      </c>
      <c r="B13">
        <v>13</v>
      </c>
      <c r="C13">
        <f>RADIANS(B13)</f>
        <v>0.22689280275926285</v>
      </c>
    </row>
    <row r="14" spans="1:3" x14ac:dyDescent="0.25">
      <c r="A14">
        <f>1/COS(C14)</f>
        <v>1.0306136293498982</v>
      </c>
      <c r="B14">
        <v>14</v>
      </c>
      <c r="C14">
        <f>RADIANS(B14)</f>
        <v>0.24434609527920614</v>
      </c>
    </row>
    <row r="15" spans="1:3" x14ac:dyDescent="0.25">
      <c r="A15">
        <f>1/COS(C15)</f>
        <v>1.035276180410083</v>
      </c>
      <c r="B15">
        <v>15</v>
      </c>
      <c r="C15">
        <f>RADIANS(B15)</f>
        <v>0.26179938779914941</v>
      </c>
    </row>
    <row r="16" spans="1:3" x14ac:dyDescent="0.25">
      <c r="A16">
        <f>1/COS(C16)</f>
        <v>1.040299435861602</v>
      </c>
      <c r="B16">
        <v>16</v>
      </c>
      <c r="C16">
        <f>RADIANS(B16)</f>
        <v>0.27925268031909273</v>
      </c>
    </row>
    <row r="17" spans="1:3" x14ac:dyDescent="0.25">
      <c r="A17">
        <f>1/COS(C17)</f>
        <v>1.045691756487148</v>
      </c>
      <c r="B17">
        <v>17</v>
      </c>
      <c r="C17">
        <f>RADIANS(B17)</f>
        <v>0.29670597283903605</v>
      </c>
    </row>
    <row r="18" spans="1:3" x14ac:dyDescent="0.25">
      <c r="A18">
        <f>1/COS(C18)</f>
        <v>1.0514622242382672</v>
      </c>
      <c r="B18">
        <v>18</v>
      </c>
      <c r="C18">
        <f>RADIANS(B18)</f>
        <v>0.31415926535897931</v>
      </c>
    </row>
    <row r="19" spans="1:3" x14ac:dyDescent="0.25">
      <c r="A19">
        <f>1/COS(C19)</f>
        <v>1.0576206811866706</v>
      </c>
      <c r="B19">
        <v>19</v>
      </c>
      <c r="C19">
        <f>RADIANS(B19)</f>
        <v>0.33161255787892263</v>
      </c>
    </row>
    <row r="20" spans="1:3" x14ac:dyDescent="0.25">
      <c r="A20">
        <f>1/COS(C20)</f>
        <v>1.0641777724759121</v>
      </c>
      <c r="B20">
        <v>20</v>
      </c>
      <c r="C20">
        <f>RADIANS(B20)</f>
        <v>0.3490658503988659</v>
      </c>
    </row>
    <row r="21" spans="1:3" x14ac:dyDescent="0.25">
      <c r="A21">
        <f>1/COS(C21)</f>
        <v>1.071144993637029</v>
      </c>
      <c r="B21">
        <v>21</v>
      </c>
      <c r="C21">
        <f>RADIANS(B21)</f>
        <v>0.36651914291880922</v>
      </c>
    </row>
    <row r="22" spans="1:3" x14ac:dyDescent="0.25">
      <c r="A22">
        <f>1/COS(C22)</f>
        <v>1.0785347426775833</v>
      </c>
      <c r="B22">
        <v>22</v>
      </c>
      <c r="C22">
        <f>RADIANS(B22)</f>
        <v>0.38397243543875248</v>
      </c>
    </row>
    <row r="23" spans="1:3" x14ac:dyDescent="0.25">
      <c r="A23">
        <f>1/COS(C23)</f>
        <v>1.0863603774052961</v>
      </c>
      <c r="B23">
        <v>23</v>
      </c>
      <c r="C23">
        <f>RADIANS(B23)</f>
        <v>0.4014257279586958</v>
      </c>
    </row>
    <row r="24" spans="1:3" x14ac:dyDescent="0.25">
      <c r="A24">
        <f>1/COS(C24)</f>
        <v>1.0946362785060468</v>
      </c>
      <c r="B24">
        <v>24</v>
      </c>
      <c r="C24">
        <f>RADIANS(B24)</f>
        <v>0.41887902047863912</v>
      </c>
    </row>
    <row r="25" spans="1:3" x14ac:dyDescent="0.25">
      <c r="A25">
        <f>1/COS(C25)</f>
        <v>1.1033779189624917</v>
      </c>
      <c r="B25">
        <v>25</v>
      </c>
      <c r="C25">
        <f>RADIANS(B25)</f>
        <v>0.43633231299858238</v>
      </c>
    </row>
    <row r="26" spans="1:3" x14ac:dyDescent="0.25">
      <c r="A26">
        <f>1/COS(C26)</f>
        <v>1.1126019404751888</v>
      </c>
      <c r="B26">
        <v>26</v>
      </c>
      <c r="C26">
        <f>RADIANS(B26)</f>
        <v>0.4537856055185257</v>
      </c>
    </row>
    <row r="27" spans="1:3" x14ac:dyDescent="0.25">
      <c r="A27">
        <f>1/COS(C27)</f>
        <v>1.1223262376343608</v>
      </c>
      <c r="B27">
        <v>27</v>
      </c>
      <c r="C27">
        <f>RADIANS(B27)</f>
        <v>0.47123889803846897</v>
      </c>
    </row>
    <row r="28" spans="1:3" x14ac:dyDescent="0.25">
      <c r="A28">
        <f>1/COS(C28)</f>
        <v>1.132570050689039</v>
      </c>
      <c r="B28">
        <v>28</v>
      </c>
      <c r="C28">
        <f>RADIANS(B28)</f>
        <v>0.48869219055841229</v>
      </c>
    </row>
    <row r="29" spans="1:3" x14ac:dyDescent="0.25">
      <c r="A29">
        <f>1/COS(C29)</f>
        <v>1.1433540678733201</v>
      </c>
      <c r="B29">
        <v>29</v>
      </c>
      <c r="C29">
        <f>RADIANS(B29)</f>
        <v>0.50614548307835561</v>
      </c>
    </row>
    <row r="30" spans="1:3" x14ac:dyDescent="0.25">
      <c r="A30">
        <f>1/COS(C30)</f>
        <v>1.1547005383792515</v>
      </c>
      <c r="B30">
        <v>30</v>
      </c>
      <c r="C30">
        <f>RADIANS(B30)</f>
        <v>0.52359877559829882</v>
      </c>
    </row>
    <row r="31" spans="1:3" x14ac:dyDescent="0.25">
      <c r="A31">
        <f>1/COS(C31)</f>
        <v>1.1666333972153304</v>
      </c>
      <c r="B31">
        <v>31</v>
      </c>
      <c r="C31">
        <f>RADIANS(B31)</f>
        <v>0.54105206811824214</v>
      </c>
    </row>
    <row r="32" spans="1:3" x14ac:dyDescent="0.25">
      <c r="A32">
        <f>1/COS(C32)</f>
        <v>1.1791784033620965</v>
      </c>
      <c r="B32">
        <v>32</v>
      </c>
      <c r="C32">
        <f>RADIANS(B32)</f>
        <v>0.55850536063818546</v>
      </c>
    </row>
    <row r="33" spans="1:3" x14ac:dyDescent="0.25">
      <c r="A33">
        <f>1/COS(C33)</f>
        <v>1.1923632928359473</v>
      </c>
      <c r="B33">
        <v>33</v>
      </c>
      <c r="C33">
        <f>RADIANS(B33)</f>
        <v>0.57595865315812877</v>
      </c>
    </row>
    <row r="34" spans="1:3" x14ac:dyDescent="0.25">
      <c r="A34">
        <f>1/COS(C34)</f>
        <v>1.2062179485039055</v>
      </c>
      <c r="B34">
        <v>34</v>
      </c>
      <c r="C34">
        <f>RADIANS(B34)</f>
        <v>0.59341194567807209</v>
      </c>
    </row>
    <row r="35" spans="1:3" x14ac:dyDescent="0.25">
      <c r="A35">
        <f>1/COS(C35)</f>
        <v>1.2207745887614561</v>
      </c>
      <c r="B35">
        <v>35</v>
      </c>
      <c r="C35">
        <f>RADIANS(B35)</f>
        <v>0.6108652381980153</v>
      </c>
    </row>
    <row r="36" spans="1:3" x14ac:dyDescent="0.25">
      <c r="A36">
        <f>1/COS(C36)</f>
        <v>1.2360679774997896</v>
      </c>
      <c r="B36">
        <v>36</v>
      </c>
      <c r="C36">
        <f>RADIANS(B36)</f>
        <v>0.62831853071795862</v>
      </c>
    </row>
    <row r="37" spans="1:3" x14ac:dyDescent="0.25">
      <c r="A37">
        <f>1/COS(C37)</f>
        <v>1.2521356581562257</v>
      </c>
      <c r="B37">
        <v>37</v>
      </c>
      <c r="C37">
        <f>RADIANS(B37)</f>
        <v>0.64577182323790194</v>
      </c>
    </row>
    <row r="38" spans="1:3" x14ac:dyDescent="0.25">
      <c r="A38">
        <f>1/COS(C38)</f>
        <v>1.2690182150725788</v>
      </c>
      <c r="B38">
        <v>38</v>
      </c>
      <c r="C38">
        <f>RADIANS(B38)</f>
        <v>0.66322511575784526</v>
      </c>
    </row>
    <row r="39" spans="1:3" x14ac:dyDescent="0.25">
      <c r="A39">
        <f>1/COS(C39)</f>
        <v>1.2867595658931672</v>
      </c>
      <c r="B39">
        <v>39</v>
      </c>
      <c r="C39">
        <f>RADIANS(B39)</f>
        <v>0.68067840827778847</v>
      </c>
    </row>
    <row r="40" spans="1:3" x14ac:dyDescent="0.25">
      <c r="A40">
        <f>1/COS(C40)</f>
        <v>1.3054072893322786</v>
      </c>
      <c r="B40">
        <v>40</v>
      </c>
      <c r="C40">
        <f>RADIANS(B40)</f>
        <v>0.69813170079773179</v>
      </c>
    </row>
    <row r="41" spans="1:3" x14ac:dyDescent="0.25">
      <c r="A41">
        <f>1/COS(C41)</f>
        <v>1.3250129933488113</v>
      </c>
      <c r="B41">
        <v>41</v>
      </c>
      <c r="C41">
        <f>RADIANS(B41)</f>
        <v>0.71558499331767511</v>
      </c>
    </row>
    <row r="42" spans="1:3" x14ac:dyDescent="0.25">
      <c r="A42">
        <f>1/COS(C42)</f>
        <v>1.3456327296063761</v>
      </c>
      <c r="B42">
        <v>42</v>
      </c>
      <c r="C42">
        <f>RADIANS(B42)</f>
        <v>0.73303828583761843</v>
      </c>
    </row>
    <row r="43" spans="1:3" x14ac:dyDescent="0.25">
      <c r="A43">
        <f>1/COS(C43)</f>
        <v>1.3673274610985953</v>
      </c>
      <c r="B43">
        <v>43</v>
      </c>
      <c r="C43">
        <f>RADIANS(B43)</f>
        <v>0.75049157835756175</v>
      </c>
    </row>
    <row r="44" spans="1:3" x14ac:dyDescent="0.25">
      <c r="A44">
        <f>1/COS(C44)</f>
        <v>1.3901635910166787</v>
      </c>
      <c r="B44">
        <v>44</v>
      </c>
      <c r="C44">
        <f>RADIANS(B44)</f>
        <v>0.76794487087750496</v>
      </c>
    </row>
    <row r="45" spans="1:3" x14ac:dyDescent="0.25">
      <c r="A45">
        <f>1/COS(C45)</f>
        <v>1.4142135623730949</v>
      </c>
      <c r="B45">
        <v>45</v>
      </c>
      <c r="C45">
        <f>RADIANS(B45)</f>
        <v>0.78539816339744828</v>
      </c>
    </row>
    <row r="46" spans="1:3" x14ac:dyDescent="0.25">
      <c r="A46">
        <f>AVERAGE(A1:A45)</f>
        <v>1.1268477837137569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defaultRowHeight="15" x14ac:dyDescent="0.25"/>
  <cols>
    <col min="1" max="1" width="1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5</v>
      </c>
      <c r="G1" t="s">
        <v>3</v>
      </c>
      <c r="H1" t="s">
        <v>4</v>
      </c>
    </row>
    <row r="2" spans="1:8" x14ac:dyDescent="0.25">
      <c r="A2" t="s">
        <v>14</v>
      </c>
      <c r="B2">
        <v>100</v>
      </c>
      <c r="C2">
        <v>1</v>
      </c>
      <c r="D2">
        <v>3</v>
      </c>
      <c r="E2">
        <v>1.1200000000000001</v>
      </c>
      <c r="G2">
        <f>C2*E2/B2</f>
        <v>1.1200000000000002E-2</v>
      </c>
      <c r="H2">
        <f>D2*G2</f>
        <v>3.3600000000000005E-2</v>
      </c>
    </row>
    <row r="7" spans="1:8" x14ac:dyDescent="0.25"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8" x14ac:dyDescent="0.25">
      <c r="A8" t="s">
        <v>12</v>
      </c>
      <c r="B8">
        <v>1</v>
      </c>
      <c r="C8">
        <v>2</v>
      </c>
      <c r="D8">
        <v>112</v>
      </c>
      <c r="E8">
        <f>B8*C8*D8</f>
        <v>224</v>
      </c>
      <c r="F8">
        <f>100*100</f>
        <v>10000</v>
      </c>
      <c r="G8">
        <f>E8/F8</f>
        <v>2.24E-2</v>
      </c>
    </row>
    <row r="9" spans="1:8" x14ac:dyDescent="0.25">
      <c r="A9" t="s">
        <v>13</v>
      </c>
      <c r="B9">
        <v>1.1200000000000001</v>
      </c>
      <c r="C9">
        <v>2</v>
      </c>
      <c r="D9">
        <v>100</v>
      </c>
      <c r="E9">
        <f>B9*C9*D9</f>
        <v>224.00000000000003</v>
      </c>
      <c r="G9">
        <f>C9*B9/D9</f>
        <v>2.2400000000000003E-2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averageDIAG</vt:lpstr>
      <vt:lpstr>Computing</vt:lpstr>
    </vt:vector>
  </TitlesOfParts>
  <Company>ITC 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Pascal Francés</dc:creator>
  <cp:lastModifiedBy>Alain Pascal Francés</cp:lastModifiedBy>
  <dcterms:created xsi:type="dcterms:W3CDTF">2011-05-04T13:05:04Z</dcterms:created>
  <dcterms:modified xsi:type="dcterms:W3CDTF">2011-05-04T13:47:54Z</dcterms:modified>
</cp:coreProperties>
</file>