
<file path=[Content_Types].xml><?xml version="1.0" encoding="utf-8"?>
<Types xmlns="http://schemas.openxmlformats.org/package/2006/content-types">
  <Default Extension="vml" ContentType="application/vnd.openxmlformats-officedocument.vmlDrawing"/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1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12.xml" ContentType="application/vnd.openxmlformats-officedocument.spreadsheetml.worksheet+xml"/>
  <Override PartName="/xl/comments1.xml" ContentType="application/vnd.openxmlformats-officedocument.spreadsheetml.comments+xml"/>
  <Override PartName="/xl/styles.xml" ContentType="application/vnd.openxmlformats-officedocument.spreadsheetml.styles+xml"/>
  <Override PartName="/xl/worksheets/sheet7.xml" ContentType="application/vnd.openxmlformats-officedocument.spreadsheetml.worksheet+xml"/>
  <Override PartName="/xl/worksheets/sheet9.xml" ContentType="application/vnd.openxmlformats-officedocument.spreadsheetml.worksheet+xml"/>
  <Override PartName="/xl/worksheets/sheet14.xml" ContentType="application/vnd.openxmlformats-officedocument.spreadsheetml.worksheet+xml"/>
  <Override PartName="/docProps/custom.xml" ContentType="application/vnd.openxmlformats-officedocument.custom-properties+xml"/>
  <Override PartName="/xl/worksheets/sheet8.xml" ContentType="application/vnd.openxmlformats-officedocument.spreadsheetml.worksheet+xml"/>
  <Override PartName="/customXml/itemProps2.xml" ContentType="application/vnd.openxmlformats-officedocument.customXml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worksheets/sheet10.xml" ContentType="application/vnd.openxmlformats-officedocument.spreadsheetml.worksheet+xml"/>
  <Override PartName="/xl/worksheets/sheet18.xml" ContentType="application/vnd.openxmlformats-officedocument.spreadsheetml.worksheet+xml"/>
  <Override PartName="/xl/sharedStrings.xml" ContentType="application/vnd.openxmlformats-officedocument.spreadsheetml.sharedStrings+xml"/>
  <Override PartName="/xl/worksheets/sheet19.xml" ContentType="application/vnd.openxmlformats-officedocument.spreadsheetml.worksheet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20.xml" ContentType="application/vnd.openxmlformats-officedocument.spreadsheetml.worksheet+xml"/>
  <Override PartName="/xl/worksheets/sheet15.xml" ContentType="application/vnd.openxmlformats-officedocument.spreadsheetml.worksheet+xml"/>
  <Override PartName="/xl/worksheets/sheet17.xml" ContentType="application/vnd.openxmlformats-officedocument.spreadsheetml.worksheet+xml"/>
  <Override PartName="/xl/workbook.xml" ContentType="application/vnd.openxmlformats-officedocument.spreadsheetml.sheet.main+xml"/>
  <Override PartName="/xl/worksheets/sheet16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 Id="rId4" Type="http://schemas.openxmlformats.org/officeDocument/2006/relationships/officeDocument" Target="xl/workbook.xml"/><Relationship  Id="rId3" Type="http://schemas.openxmlformats.org/officeDocument/2006/relationships/custom-properties" Target="docProps/custom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19"/>
  </bookViews>
  <sheets>
    <sheet name="Lisez-moi" sheetId="1" state="visible" r:id="rId4"/>
    <sheet name="Canalisation assainissement" sheetId="2" state="visible" r:id="rId5"/>
    <sheet name="Regard assainissement" sheetId="3" state="visible" r:id="rId6"/>
    <sheet name="Canalisation branchement" sheetId="4" state="visible" r:id="rId7"/>
    <sheet name="Pièce réseau ass" sheetId="5" state="visible" r:id="rId8"/>
    <sheet name="Point de collecte" sheetId="6" state="visible" r:id="rId9"/>
    <sheet name="Raccord assainissement" sheetId="7" state="visible" r:id="rId10"/>
    <sheet name="Prétraitement" sheetId="8" state="visible" r:id="rId11"/>
    <sheet name="Poste pompage" sheetId="9" state="visible" r:id="rId12"/>
    <sheet name="Point mesure" sheetId="10" state="visible" r:id="rId13"/>
    <sheet name="Point prélèvement" sheetId="11" state="visible" r:id="rId14"/>
    <sheet name="Ouvrage spécial" sheetId="12" state="visible" r:id="rId15"/>
    <sheet name="Chambre dépollution" sheetId="13" state="visible" r:id="rId16"/>
    <sheet name="Equipement" sheetId="14" state="visible" r:id="rId17"/>
    <sheet name="Station traitement EU" sheetId="15" state="visible" r:id="rId18"/>
    <sheet name="Exutoire" sheetId="16" state="visible" r:id="rId19"/>
    <sheet name="Engouffrement surface" sheetId="17" state="visible" r:id="rId20"/>
    <sheet name="Engouffrement linéaire" sheetId="18" state="visible" r:id="rId21"/>
    <sheet name="Engouffrement poncuel" sheetId="19" state="visible" r:id="rId22"/>
    <sheet name="Bassin" sheetId="20" state="visible" r:id="rId23"/>
  </sheets>
  <calcPr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8" authorId="0">
      <text>
        <r>
          <rPr>
            <sz val="9"/>
            <rFont val="Tahoma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A rajouter type de point de prélèvement (Sandre) ?</t>
        </r>
      </text>
    </comment>
  </commentList>
</comments>
</file>

<file path=xl/sharedStrings.xml><?xml version="1.0" encoding="utf-8"?>
<sst xmlns="http://schemas.openxmlformats.org/spreadsheetml/2006/main" count="413" uniqueCount="413">
  <si>
    <t xml:space="preserve">Classe d'entités (alias)</t>
  </si>
  <si>
    <t>Description</t>
  </si>
  <si>
    <t xml:space="preserve">Lien vers le descriptif</t>
  </si>
  <si>
    <t>Géométrie</t>
  </si>
  <si>
    <t xml:space="preserve">Nombre de Champs</t>
  </si>
  <si>
    <t xml:space="preserve">Table canalisation_assainissement</t>
  </si>
  <si>
    <t xml:space="preserve">Regard assainissement</t>
  </si>
  <si>
    <t xml:space="preserve">Table ass_regard</t>
  </si>
  <si>
    <t>Point</t>
  </si>
  <si>
    <t xml:space="preserve">Table ass_canalisation_branchement</t>
  </si>
  <si>
    <t xml:space="preserve">Pièce réseau ass</t>
  </si>
  <si>
    <t xml:space="preserve">Table piece_ass</t>
  </si>
  <si>
    <t xml:space="preserve">Point de collecte</t>
  </si>
  <si>
    <t xml:space="preserve">Table ass_point_collecte</t>
  </si>
  <si>
    <t xml:space="preserve">Raccord assainissement</t>
  </si>
  <si>
    <t xml:space="preserve">Table ass_raccord</t>
  </si>
  <si>
    <t>Prétraitement</t>
  </si>
  <si>
    <t xml:space="preserve">Table ass_pretraitement</t>
  </si>
  <si>
    <t xml:space="preserve">Poste pompage</t>
  </si>
  <si>
    <t xml:space="preserve">Table ass_poste_pompage</t>
  </si>
  <si>
    <t xml:space="preserve">Point mesure</t>
  </si>
  <si>
    <t xml:space="preserve">Table ass_point_mesure</t>
  </si>
  <si>
    <t xml:space="preserve">Point prélèvement</t>
  </si>
  <si>
    <t xml:space="preserve">Table ass_point_prelevement</t>
  </si>
  <si>
    <t xml:space="preserve">Ouvrage spécial</t>
  </si>
  <si>
    <t xml:space="preserve">Table ass_ouvrage_special</t>
  </si>
  <si>
    <t xml:space="preserve">Chambre dépollution</t>
  </si>
  <si>
    <t xml:space="preserve">Table ass_chambre_depollution</t>
  </si>
  <si>
    <t>Equipement</t>
  </si>
  <si>
    <t xml:space="preserve">Table ass_equipement</t>
  </si>
  <si>
    <t xml:space="preserve">Station traitement EU</t>
  </si>
  <si>
    <t xml:space="preserve">Table ass_traitement</t>
  </si>
  <si>
    <t>Exutoire</t>
  </si>
  <si>
    <t xml:space="preserve">Table ass_exutoire</t>
  </si>
  <si>
    <t xml:space="preserve">Engouffrement surface</t>
  </si>
  <si>
    <t xml:space="preserve">Table ass_engouffrement_surface</t>
  </si>
  <si>
    <t>Surface</t>
  </si>
  <si>
    <t xml:space="preserve">Engouffrement linéaire</t>
  </si>
  <si>
    <t xml:space="preserve">Table ass_engouffrement_lineaire</t>
  </si>
  <si>
    <t>Ligne</t>
  </si>
  <si>
    <t xml:space="preserve">Engouffrement ponctuel</t>
  </si>
  <si>
    <t xml:space="preserve">Table ass_engouffrement_point</t>
  </si>
  <si>
    <t>Bassin</t>
  </si>
  <si>
    <t xml:space="preserve">Table ass_bassin</t>
  </si>
  <si>
    <t xml:space="preserve">Nom de l'entité (nom logique)</t>
  </si>
  <si>
    <t>ass_canalisation</t>
  </si>
  <si>
    <t xml:space="preserve">Entité fille de Canalisation</t>
  </si>
  <si>
    <t xml:space="preserve">Alias de l'entité (nom conceptuel)</t>
  </si>
  <si>
    <t xml:space="preserve">Canalisation assainissement</t>
  </si>
  <si>
    <t>Définition</t>
  </si>
  <si>
    <t xml:space="preserve">Ensemble de tuyaux joints par leurs extrémités, de caractéristiques physiques (diamètre, matériau, etc.) identiques, représentées spatialement par une ligne.</t>
  </si>
  <si>
    <t xml:space="preserve">Contraintes topologiques</t>
  </si>
  <si>
    <t xml:space="preserve">Portées par sa classe mère</t>
  </si>
  <si>
    <t>Association</t>
  </si>
  <si>
    <t>(1,1)</t>
  </si>
  <si>
    <t>Point/ligne/surfacique</t>
  </si>
  <si>
    <t xml:space="preserve">Attributs </t>
  </si>
  <si>
    <t xml:space="preserve">Alias de l'attribut</t>
  </si>
  <si>
    <t xml:space="preserve">Type de valeurs</t>
  </si>
  <si>
    <t xml:space="preserve">Valeurs possibles</t>
  </si>
  <si>
    <t xml:space="preserve">Autorise les valeurs nulles</t>
  </si>
  <si>
    <t xml:space="preserve">Nom RAEPA</t>
  </si>
  <si>
    <t>Réglementaire</t>
  </si>
  <si>
    <t>Commentaires</t>
  </si>
  <si>
    <t>id_ass_canalisation</t>
  </si>
  <si>
    <t xml:space="preserve">Identifiant canalisation assainissement</t>
  </si>
  <si>
    <t xml:space="preserve">Clé primaire</t>
  </si>
  <si>
    <t>Texte</t>
  </si>
  <si>
    <t>Non</t>
  </si>
  <si>
    <t>Oui</t>
  </si>
  <si>
    <t xml:space="preserve">Table fille de Canalisation</t>
  </si>
  <si>
    <t>fonction_ass_canalisation</t>
  </si>
  <si>
    <t xml:space="preserve">Fonction canalisation assainissement</t>
  </si>
  <si>
    <t xml:space="preserve">Définition : Fonction dans le réseau d'une canalisation d'assainissement collectif
Transport / Collecte / Trop plein / By pass /Galerie d'accès
Stockage / Fictive</t>
  </si>
  <si>
    <t>ass_fonction_ass_canalisation</t>
  </si>
  <si>
    <t>fonctionCanAss</t>
  </si>
  <si>
    <t xml:space="preserve">fonction dans le réseau de la canalisation d'eau usée / pluviale : par exemple trop plein, by pass, stockage, galerie d'accès</t>
  </si>
  <si>
    <t>altitude_fil_eau_amont</t>
  </si>
  <si>
    <t>Numérique</t>
  </si>
  <si>
    <t>altAmont</t>
  </si>
  <si>
    <t xml:space="preserve">Exprimés en m avec 2 décimales (au cm)</t>
  </si>
  <si>
    <t>altitude_fil_eau_aval</t>
  </si>
  <si>
    <t>Altitude_fil_eau_aval</t>
  </si>
  <si>
    <t>altAval</t>
  </si>
  <si>
    <t>id_ass_traitement</t>
  </si>
  <si>
    <t xml:space="preserve">Identifiant de la station de traitement</t>
  </si>
  <si>
    <t xml:space="preserve">Nom ou code de la STEP (code SANDRE)</t>
  </si>
  <si>
    <t>bassin_collecte</t>
  </si>
  <si>
    <t xml:space="preserve">Bassin collecte</t>
  </si>
  <si>
    <t xml:space="preserve">Bassin de collecte </t>
  </si>
  <si>
    <t xml:space="preserve">Champ de saisie ou référence au poste de refoulement du bassin</t>
  </si>
  <si>
    <t>visitable</t>
  </si>
  <si>
    <t xml:space="preserve">Visitable en inspection pédestre</t>
  </si>
  <si>
    <t>Booléen</t>
  </si>
  <si>
    <t xml:space="preserve">Notion de semi-visitable, accessibilité ?</t>
  </si>
  <si>
    <t>ass_regard</t>
  </si>
  <si>
    <t xml:space="preserve">Entité fille des noeuds</t>
  </si>
  <si>
    <t xml:space="preserve">Enceinte munie d’un tampon amovible, réalisée sur un branchement ou un collecteur.</t>
  </si>
  <si>
    <t xml:space="preserve">EN 752</t>
  </si>
  <si>
    <t xml:space="preserve">Portés par les noeuds</t>
  </si>
  <si>
    <t xml:space="preserve">(1,1) avec les noeuds</t>
  </si>
  <si>
    <t>id_ass_regard</t>
  </si>
  <si>
    <t xml:space="preserve">Identifiant regard assainissement</t>
  </si>
  <si>
    <t>type_regard</t>
  </si>
  <si>
    <t xml:space="preserve">Type regard assainissement</t>
  </si>
  <si>
    <t xml:space="preserve">Type : regard de visite, chambre, regard borgne, regard mixte</t>
  </si>
  <si>
    <t>ass_type_regard</t>
  </si>
  <si>
    <t>materiau</t>
  </si>
  <si>
    <t xml:space="preserve">Materiau </t>
  </si>
  <si>
    <t>com_materiau</t>
  </si>
  <si>
    <t>z_radier</t>
  </si>
  <si>
    <t xml:space="preserve">Z radier</t>
  </si>
  <si>
    <t xml:space="preserve">Altitude au point le + bas du regard</t>
  </si>
  <si>
    <t>z_tampon</t>
  </si>
  <si>
    <t xml:space="preserve">Z tampon</t>
  </si>
  <si>
    <t xml:space="preserve">Altitude mesurée au tampon</t>
  </si>
  <si>
    <t>type_descente</t>
  </si>
  <si>
    <t xml:space="preserve">Type descente</t>
  </si>
  <si>
    <t xml:space="preserve">Echelon simple, échelon double, échelle, trous dans la paroi, rien</t>
  </si>
  <si>
    <t>ass_type_descente</t>
  </si>
  <si>
    <t xml:space="preserve">Voir définition de la Norme 13508-2 </t>
  </si>
  <si>
    <t>nb_paliers</t>
  </si>
  <si>
    <t xml:space="preserve">Nombre paliers</t>
  </si>
  <si>
    <t xml:space="preserve">Nombre : 0 s'il y en a pas</t>
  </si>
  <si>
    <t>position</t>
  </si>
  <si>
    <t xml:space="preserve">Position regard</t>
  </si>
  <si>
    <t xml:space="preserve">Positionnement du regard par rapport au réseau : axial, déporté, non axial</t>
  </si>
  <si>
    <t>ass_position</t>
  </si>
  <si>
    <t>ass_canalisation_branchement</t>
  </si>
  <si>
    <t xml:space="preserve">Canalisation branchement</t>
  </si>
  <si>
    <t xml:space="preserve">Ensemble des éléments physiques assurant le raccordement entre le point de collecte et le réseau d’assainissement</t>
  </si>
  <si>
    <t xml:space="preserve">V2 : Norme ISO24510</t>
  </si>
  <si>
    <t xml:space="preserve">Portées par la classe mère
se connecte à une boite de branchement et un raccord ou un regard</t>
  </si>
  <si>
    <t xml:space="preserve">canalisation (1,1)</t>
  </si>
  <si>
    <t>id_ass_canalisation_branchement</t>
  </si>
  <si>
    <t xml:space="preserve">Identifiant canalisation branchement</t>
  </si>
  <si>
    <t>ass_piece</t>
  </si>
  <si>
    <t xml:space="preserve">2 tables : l'une liée à un nœud réseau et la 2nde hors topologie.</t>
  </si>
  <si>
    <t xml:space="preserve">Pièces sur canalisations principales </t>
  </si>
  <si>
    <t xml:space="preserve">Connecté à un élément linéaire</t>
  </si>
  <si>
    <t>id_ass_piece</t>
  </si>
  <si>
    <t xml:space="preserve">Identifiant pièce réseau</t>
  </si>
  <si>
    <t>type_ass_piece</t>
  </si>
  <si>
    <t xml:space="preserve">Type pièce réseau</t>
  </si>
  <si>
    <t xml:space="preserve">Type de pièce réseau : coude, té, manchon, cône, bouchon, raccord</t>
  </si>
  <si>
    <t>ass_type_piece_reseau</t>
  </si>
  <si>
    <t>ass_point_collecte</t>
  </si>
  <si>
    <t xml:space="preserve">Fille de la super entité 'Noeud réseau'</t>
  </si>
  <si>
    <t xml:space="preserve">Interface physique fixe en amont de laquelle le service public de l’eau n’a plus la responsabilité légale pleine et entière du service  ou des infrastructures </t>
  </si>
  <si>
    <t xml:space="preserve">NF ISO 24510</t>
  </si>
  <si>
    <t xml:space="preserve">Connecté à une Canalisation Branchement</t>
  </si>
  <si>
    <t>id_ass_point_collecte</t>
  </si>
  <si>
    <t xml:space="preserve">Identifiant point de collecte</t>
  </si>
  <si>
    <t>type_point_collecte</t>
  </si>
  <si>
    <t xml:space="preserve">Type de point de collecte</t>
  </si>
  <si>
    <t xml:space="preserve">Type de point de collecte : boite à passage direct, boite syphoide, té de visite, borgne, étanche, fictif…</t>
  </si>
  <si>
    <t>ass_type_point_collecte</t>
  </si>
  <si>
    <t>type_usager</t>
  </si>
  <si>
    <t xml:space="preserve">Type usager</t>
  </si>
  <si>
    <t xml:space="preserve">Type d'usager raccordé : industriel, domestique, commercial, tertiaire, médical</t>
  </si>
  <si>
    <t>ass_type_usager</t>
  </si>
  <si>
    <t>Matériau</t>
  </si>
  <si>
    <t xml:space="preserve">table commune à l'eau et l'assainissement</t>
  </si>
  <si>
    <t xml:space="preserve">Cote du radier </t>
  </si>
  <si>
    <t xml:space="preserve">Altitude mesurée au point le plus bas de la boite, en m (NGF-IGN 69)</t>
  </si>
  <si>
    <t xml:space="preserve">Cote du tampon affleurant </t>
  </si>
  <si>
    <t xml:space="preserve">Cote du tampon affleurant en m (NGF-IGN 69)</t>
  </si>
  <si>
    <t>profondeur</t>
  </si>
  <si>
    <t xml:space="preserve">Profondeur de la boite de branchement</t>
  </si>
  <si>
    <t xml:space="preserve">Profondeur de la boite de branchement en m</t>
  </si>
  <si>
    <t xml:space="preserve">levé sur le terrain ou calculé</t>
  </si>
  <si>
    <t xml:space="preserve">ref_externe </t>
  </si>
  <si>
    <t xml:space="preserve">Référence externe du point de collecte </t>
  </si>
  <si>
    <t xml:space="preserve">Référence externe du point de collecte pour interfaçage avec la gestion des usagers</t>
  </si>
  <si>
    <t xml:space="preserve">Définition d'une boite de branchement : Enceinte munie d’un tampon amovible, réalisée sur un collecteur ou un branchement, permettant 
l’introduction de matériel de nettoyage et d’inspection à partir de la surface du sol, mais ne permettant pas l’accès du personnel.</t>
  </si>
  <si>
    <t>ass_raccord</t>
  </si>
  <si>
    <t xml:space="preserve">Fille de l'entité 'Noeud branchement'</t>
  </si>
  <si>
    <t xml:space="preserve">Pièce de jonction entre la canalisation principale et la canalisation de branchement</t>
  </si>
  <si>
    <t xml:space="preserve">se connecte à la Canalisation ASS</t>
  </si>
  <si>
    <t>1,n</t>
  </si>
  <si>
    <t>id_ass_raccord</t>
  </si>
  <si>
    <t xml:space="preserve">Identifiant raccordement</t>
  </si>
  <si>
    <t>type_raccord</t>
  </si>
  <si>
    <t xml:space="preserve">Type pièce raccordement</t>
  </si>
  <si>
    <t xml:space="preserve">culotte, selle, tulipe, piquage direct, té de branchement</t>
  </si>
  <si>
    <t>ass_type_raccord</t>
  </si>
  <si>
    <t xml:space="preserve">point de branchement</t>
  </si>
  <si>
    <t>ass_pretraitement</t>
  </si>
  <si>
    <t xml:space="preserve">Table fille de noeud reseau</t>
  </si>
  <si>
    <t xml:space="preserve">Les prétraitements ont pour objectif d'éliminer les éléments les plus grossiers. Il s'agit des déchets volumineux (dégrillage), des sables et graviers (dessablage) et des graisses (dégraissage-déshuilage).</t>
  </si>
  <si>
    <t xml:space="preserve">avec les nœuds</t>
  </si>
  <si>
    <t>id_ass_pretraitement</t>
  </si>
  <si>
    <t xml:space="preserve">Identifiant prétraitement</t>
  </si>
  <si>
    <t>type_pretraitement</t>
  </si>
  <si>
    <t xml:space="preserve">Type prétraitement</t>
  </si>
  <si>
    <t xml:space="preserve">Type de prétraitement : combiné, dégrilleur, déshuileur, débourbeur, décanteur à sable, décanteur à graisses, séparateur d'hydrocarbures, ...</t>
  </si>
  <si>
    <t>ass_type_pretraitement</t>
  </si>
  <si>
    <t>capacite_hydraulique</t>
  </si>
  <si>
    <t xml:space="preserve">Capacité prétraitement</t>
  </si>
  <si>
    <t xml:space="preserve">Capacité de prétraitement en M3/seconde</t>
  </si>
  <si>
    <t>volume</t>
  </si>
  <si>
    <t xml:space="preserve">Volume stockage</t>
  </si>
  <si>
    <t xml:space="preserve">Volume de stockage en M3</t>
  </si>
  <si>
    <t>ass_pompage</t>
  </si>
  <si>
    <t xml:space="preserve">Entité fille des nœuds</t>
  </si>
  <si>
    <t xml:space="preserve">Bâtiment, structures et équipements utilisés pour transférer les eaux usées par une conduite de relèvement ou tout autre dispositif de relevage.
On distingue habituellement plusieurs types : 
• station de refoulement, 
• station de relèvement, 
• station de pompage en ligne.</t>
  </si>
  <si>
    <t xml:space="preserve">EN 752 (guide ASTEE gestion patrimoniale)</t>
  </si>
  <si>
    <t xml:space="preserve">Porté par les nœuds</t>
  </si>
  <si>
    <t>id_ass_pompage</t>
  </si>
  <si>
    <t xml:space="preserve">Identifiant poste pompage</t>
  </si>
  <si>
    <t>nom_usuel</t>
  </si>
  <si>
    <t xml:space="preserve">Nom usuel poste pompage</t>
  </si>
  <si>
    <t xml:space="preserve">Nom usuel du poste de pompage</t>
  </si>
  <si>
    <t>type_pompage</t>
  </si>
  <si>
    <t xml:space="preserve">Type pompage</t>
  </si>
  <si>
    <t xml:space="preserve">Type de pompage : poste de refoulement/ relevage / pompage en ligne</t>
  </si>
  <si>
    <t>ass_type_pompage</t>
  </si>
  <si>
    <t>fonction_pompage</t>
  </si>
  <si>
    <t xml:space="preserve">Fonction pompage</t>
  </si>
  <si>
    <t xml:space="preserve">Fonction principale du poste de pompage : anti-crue, vidange, siphon, relevage EU, …</t>
  </si>
  <si>
    <t>ass_fonction_pompage</t>
  </si>
  <si>
    <t>debit_temps_sec</t>
  </si>
  <si>
    <t xml:space="preserve">Débit par temps sec (m3/h)</t>
  </si>
  <si>
    <t xml:space="preserve">Débit maximal par temps sec en M3/Heure</t>
  </si>
  <si>
    <t>debit_temps_pluie</t>
  </si>
  <si>
    <t xml:space="preserve">Débit par temps de pluie (m3/h)</t>
  </si>
  <si>
    <t xml:space="preserve">Débit maximal par temps de pluie en M3/Heure</t>
  </si>
  <si>
    <t>volume_bache</t>
  </si>
  <si>
    <t xml:space="preserve">Volume de bache (m3)</t>
  </si>
  <si>
    <t xml:space="preserve">Volume de la (ou des) bache(s) du poste (m3)</t>
  </si>
  <si>
    <t>m3</t>
  </si>
  <si>
    <t>cote_trop_plein</t>
  </si>
  <si>
    <t xml:space="preserve">Cote trop plein (m)</t>
  </si>
  <si>
    <t xml:space="preserve">Cote trop plein en mètres NGF</t>
  </si>
  <si>
    <t>nb_pompes</t>
  </si>
  <si>
    <t xml:space="preserve">Nombre pompes</t>
  </si>
  <si>
    <t xml:space="preserve">Nombre total de pompes du poste</t>
  </si>
  <si>
    <t xml:space="preserve">A préciser total ou en fonctionnement ?</t>
  </si>
  <si>
    <t>nb_baches</t>
  </si>
  <si>
    <t xml:space="preserve">Nombre baches</t>
  </si>
  <si>
    <t xml:space="preserve">Nombre de baches du poste</t>
  </si>
  <si>
    <t xml:space="preserve">telegestion </t>
  </si>
  <si>
    <t>Télégestion</t>
  </si>
  <si>
    <t xml:space="preserve">Télégestion : Oui/non</t>
  </si>
  <si>
    <t>ass_point_mesure</t>
  </si>
  <si>
    <t xml:space="preserve">Point de suivi remarquable du fonctionnement d'un ouvrage d'assainissement </t>
  </si>
  <si>
    <t xml:space="preserve">Porté par les nœuds ?</t>
  </si>
  <si>
    <t>id_ass_point_mesure</t>
  </si>
  <si>
    <t xml:space="preserve">Identifiant point mesure</t>
  </si>
  <si>
    <t xml:space="preserve">Nom usuel point mesure</t>
  </si>
  <si>
    <t xml:space="preserve">Nom usuel du point de mesure</t>
  </si>
  <si>
    <t xml:space="preserve">type_point_mesure </t>
  </si>
  <si>
    <t xml:space="preserve">Type point mesure</t>
  </si>
  <si>
    <t xml:space="preserve">Type de point de mesure : hauteur, hauteur &amp; vitesse, débit, turbidité, température</t>
  </si>
  <si>
    <t>ass_type_point_mesure</t>
  </si>
  <si>
    <t xml:space="preserve">Dispositif de mesure dans le réseau d'assainissement</t>
  </si>
  <si>
    <t>identifiant_sandre</t>
  </si>
  <si>
    <t xml:space="preserve">Identifiant Sandre</t>
  </si>
  <si>
    <t xml:space="preserve">Identifiant SANDRE du point de mesure</t>
  </si>
  <si>
    <t>code_sandre</t>
  </si>
  <si>
    <t xml:space="preserve">Code Sandre</t>
  </si>
  <si>
    <t xml:space="preserve">Codification SANDRE du type de point reglementaire</t>
  </si>
  <si>
    <t>ass_code_sandre</t>
  </si>
  <si>
    <t xml:space="preserve">Reprendre la liste des valeurs de la codification du SANDRE</t>
  </si>
  <si>
    <t>id_ouvrage_rattachement</t>
  </si>
  <si>
    <t xml:space="preserve">Lien avec l'ouvrage de référence de l'assainissement </t>
  </si>
  <si>
    <t>telegestion</t>
  </si>
  <si>
    <t xml:space="preserve">Télégestion : oui/non</t>
  </si>
  <si>
    <t>ass_point_prelevement</t>
  </si>
  <si>
    <t xml:space="preserve">Emplacement spécifique où des échantillons d'effluents sont prélevés aux fins d'analyses et de tests.</t>
  </si>
  <si>
    <t>id_ass_point_prelevement</t>
  </si>
  <si>
    <t xml:space="preserve">Identifiant point prélèvement</t>
  </si>
  <si>
    <t xml:space="preserve">Nom usuel point prélèvement</t>
  </si>
  <si>
    <t xml:space="preserve">Nom usuel du point de prélèvement </t>
  </si>
  <si>
    <t>type_point_prelevement</t>
  </si>
  <si>
    <t xml:space="preserve">Type point prélèvement</t>
  </si>
  <si>
    <t xml:space="preserve">Type de point de prélèvement : manuel/automatique</t>
  </si>
  <si>
    <t>ass_type_point_prelevement</t>
  </si>
  <si>
    <t xml:space="preserve">Codification SANDRE du type de point réglementaire</t>
  </si>
  <si>
    <t>ass_ouvrage_special</t>
  </si>
  <si>
    <t xml:space="preserve">Ouvrage particulier ne rentrant pas dans une autre classe d'entités</t>
  </si>
  <si>
    <t xml:space="preserve">Point ??</t>
  </si>
  <si>
    <t>id_ouvrage_special</t>
  </si>
  <si>
    <t xml:space="preserve">Identifiant ouvrage spécial</t>
  </si>
  <si>
    <t xml:space="preserve">Ouvrage particulier déjà prévu en symbologie, voir ils peuvent s'insérer dans catégorie 'Ouvrages particuliers' / 'spéciaux'</t>
  </si>
  <si>
    <t>type_ouvrage_special</t>
  </si>
  <si>
    <t xml:space="preserve">Type ouvrage spécial</t>
  </si>
  <si>
    <t xml:space="preserve">Type : puits d'infiltration, puits de chute, gradins, sauts de ski, siphon, chasse</t>
  </si>
  <si>
    <t>ass_type_ouvrage_special</t>
  </si>
  <si>
    <t>ass_chambre_depollution</t>
  </si>
  <si>
    <t xml:space="preserve">Entité fille de nœud</t>
  </si>
  <si>
    <t xml:space="preserve">Une installation ou une structure conçue pour traiter ou réduire la charge polluante des eaux usées ou des effluents avant leur rejet dans l'environnement. Elle est généralement intégrée à un système d'assainissement pour améliorer la qualité des eaux avant qu'elles ne soient rejetées dans les cours d'eau ou les réseaux de collecte.</t>
  </si>
  <si>
    <t xml:space="preserve">Porté par des nœuds</t>
  </si>
  <si>
    <t xml:space="preserve">Point </t>
  </si>
  <si>
    <t>id_ass_chambre_depollution</t>
  </si>
  <si>
    <t xml:space="preserve">Identifiant chambre dépollution</t>
  </si>
  <si>
    <t xml:space="preserve">Nom usuel chambre dépollution</t>
  </si>
  <si>
    <t xml:space="preserve">Nom usuel de la chambre de dépollution</t>
  </si>
  <si>
    <t>type_chambre_depollution</t>
  </si>
  <si>
    <t xml:space="preserve">Type chambre dépollution</t>
  </si>
  <si>
    <t xml:space="preserve">Type de chambre : simple, double ou triple</t>
  </si>
  <si>
    <t>ass-type_chambre_depollution</t>
  </si>
  <si>
    <t>bypass</t>
  </si>
  <si>
    <t>Bypass</t>
  </si>
  <si>
    <t xml:space="preserve">Bypass : Oui/non</t>
  </si>
  <si>
    <t>volume_chambre</t>
  </si>
  <si>
    <t xml:space="preserve">Volume chambre</t>
  </si>
  <si>
    <t xml:space="preserve">Volume total de la (ou des) cuve(s) en m3</t>
  </si>
  <si>
    <t xml:space="preserve">ass_equipement </t>
  </si>
  <si>
    <t xml:space="preserve">Composant associé à un ouvrage, par installation, montage, liaison ou mise en œuvre pour son exploitation afin d’assurer la fonction qui lui est dévolue.</t>
  </si>
  <si>
    <t xml:space="preserve">NF EN 12255-1 (guide ASTEE gestion patrimoniale)</t>
  </si>
  <si>
    <t>id_ass_equipement</t>
  </si>
  <si>
    <t xml:space="preserve">Identifiant de l'équipement</t>
  </si>
  <si>
    <t>type_equipement</t>
  </si>
  <si>
    <t xml:space="preserve">Type équipement</t>
  </si>
  <si>
    <t xml:space="preserve">Type : clapet, seuil, batardeau, orifice, ventouse, vanne, barrage à poutrelles, seuil fixe, porte à flots, venturi</t>
  </si>
  <si>
    <t>ass_type_equipement</t>
  </si>
  <si>
    <t xml:space="preserve">Raccord : point de branchement au sens RAEPA
Vanne, ventouse et raccord présents dans le RAEPA</t>
  </si>
  <si>
    <t>fonction_equipement</t>
  </si>
  <si>
    <t xml:space="preserve">Fonction équipement</t>
  </si>
  <si>
    <t xml:space="preserve">Fonction : régulation, déviation, déversoir d'orage, anti-crue, anti retour, reprise temps sec, mise en sécurité</t>
  </si>
  <si>
    <t>ass_fonction_equipement</t>
  </si>
  <si>
    <t xml:space="preserve">id_emprise GC rattachée</t>
  </si>
  <si>
    <t xml:space="preserve">spécifique au DO</t>
  </si>
  <si>
    <t xml:space="preserve">id_exutoire rattaché</t>
  </si>
  <si>
    <t>ass_traitement</t>
  </si>
  <si>
    <t xml:space="preserve">Ensemble des installations chargées de traiter les eaux collectées par le réseau de collecte des eaux usées avant rejet au milieu naturel et dans le respect de la réglementation.</t>
  </si>
  <si>
    <t xml:space="preserve">MTES </t>
  </si>
  <si>
    <t xml:space="preserve">Identifiant station traitement</t>
  </si>
  <si>
    <t>code_ouvrage_sandre</t>
  </si>
  <si>
    <t xml:space="preserve">Code ouvrage Sandre</t>
  </si>
  <si>
    <t xml:space="preserve">Code SANDRE dénommé 'code ouvrage de dépollution' : CdOuvrageDepollution</t>
  </si>
  <si>
    <t xml:space="preserve">Nom usuel traitement</t>
  </si>
  <si>
    <t xml:space="preserve">Nom usuel du système de traitement</t>
  </si>
  <si>
    <t>capacite_eh</t>
  </si>
  <si>
    <t xml:space="preserve">Capacité équivalent habitant</t>
  </si>
  <si>
    <t xml:space="preserve">Capacité en équivalent habitants</t>
  </si>
  <si>
    <t>techno_traitement</t>
  </si>
  <si>
    <t xml:space="preserve">Technologie traitement</t>
  </si>
  <si>
    <t xml:space="preserve">Techno : physico-chimique, biologique, chimique </t>
  </si>
  <si>
    <t>ass_techno_traitement</t>
  </si>
  <si>
    <t xml:space="preserve">Voir si il est nécessaire de descendre au détail de la techno appliquée ??? Liste déjà établie qque part ???</t>
  </si>
  <si>
    <t>ass_exutoire</t>
  </si>
  <si>
    <t xml:space="preserve">Point de rejet dans le milieu récepteur</t>
  </si>
  <si>
    <t>id_ass_exutoire</t>
  </si>
  <si>
    <t>code_topage</t>
  </si>
  <si>
    <t xml:space="preserve">Code TOPAGE</t>
  </si>
  <si>
    <t xml:space="preserve">Code TOPAGE du milieu récepteur</t>
  </si>
  <si>
    <t xml:space="preserve">Faire référence à la codification de la BD TOPAGE (OFB/IGN/SANDRE ?).</t>
  </si>
  <si>
    <t>destination</t>
  </si>
  <si>
    <t>Destination</t>
  </si>
  <si>
    <t xml:space="preserve">Type de milieu récepteur</t>
  </si>
  <si>
    <t>ass_milieu_recepteur</t>
  </si>
  <si>
    <t xml:space="preserve">Vocabulaire : exutoire ou point de rejet ?</t>
  </si>
  <si>
    <t>ass_engouffrement_surface</t>
  </si>
  <si>
    <t xml:space="preserve">Élément du système d’assainissement permettant l'introduction des eaux de ruissellement</t>
  </si>
  <si>
    <t>http://wikhydro.developpement-durable.gouv.fr/index.php/Engouffrement_(HU)</t>
  </si>
  <si>
    <t>Surfacique</t>
  </si>
  <si>
    <t>id_ass_engouffrement_lineaire</t>
  </si>
  <si>
    <t xml:space="preserve">Identifiant engouffrement surface</t>
  </si>
  <si>
    <t>type_engouffrement</t>
  </si>
  <si>
    <t xml:space="preserve">Type engouffrement</t>
  </si>
  <si>
    <t xml:space="preserve">Type : grille, caniveau, gargouille, avaloir, grille-avaloir, tampon avaloir, grille double</t>
  </si>
  <si>
    <t>ass_type_engouffrement</t>
  </si>
  <si>
    <t>decantation</t>
  </si>
  <si>
    <t>Décantation</t>
  </si>
  <si>
    <t xml:space="preserve">Décantation (O/N)</t>
  </si>
  <si>
    <t>ass_decantation</t>
  </si>
  <si>
    <t>siphon</t>
  </si>
  <si>
    <t>Siphon</t>
  </si>
  <si>
    <t xml:space="preserve">Siphon (O/N)</t>
  </si>
  <si>
    <t>ass_siphon</t>
  </si>
  <si>
    <t>ass_engouffrement_lineaire</t>
  </si>
  <si>
    <t>Linéaire</t>
  </si>
  <si>
    <t xml:space="preserve">Identifiant engouffrement linéaire</t>
  </si>
  <si>
    <t xml:space="preserve">Type : grille, caniveau, gargouille, avaloir, grille-avaloir, grille double, tampon avaloir</t>
  </si>
  <si>
    <t>ass_engouffrement_point</t>
  </si>
  <si>
    <t>id_ass_engouffrement_point</t>
  </si>
  <si>
    <t xml:space="preserve">Identifiant engouffrement ponctuel</t>
  </si>
  <si>
    <t xml:space="preserve">Présent dans le PCRS; point d'engouffrement</t>
  </si>
  <si>
    <t>ass_bassin</t>
  </si>
  <si>
    <t xml:space="preserve">Ouvrage retenant momentanément des eaux pendant les périodes pluvieuses, que ce soit des eaux pluviales seules ou un mélange d'eaux pluviales et d'eaux usées.</t>
  </si>
  <si>
    <t>http://wikhydro.developpement-durable.gouv.fr/index.php/Bassin_(HU)</t>
  </si>
  <si>
    <t>id_ass_bassin</t>
  </si>
  <si>
    <t xml:space="preserve">Identifiant bassin</t>
  </si>
  <si>
    <t xml:space="preserve">Notion de bassins d'orage. </t>
  </si>
  <si>
    <t xml:space="preserve">Nom usuel bassin</t>
  </si>
  <si>
    <t xml:space="preserve">Nom usuel du bassin</t>
  </si>
  <si>
    <t>type_bassin</t>
  </si>
  <si>
    <t xml:space="preserve">Type bassin</t>
  </si>
  <si>
    <t xml:space="preserve">Type : bassin à ciel ouvert, enterré, cuve </t>
  </si>
  <si>
    <t>ass_type_bassin</t>
  </si>
  <si>
    <t>fonction_bassin</t>
  </si>
  <si>
    <t xml:space="preserve">Fonction bassin</t>
  </si>
  <si>
    <t xml:space="preserve">Fonction : infiltration/rétention/stockage/infiltration + rétention</t>
  </si>
  <si>
    <t>ass_fonction_bassin</t>
  </si>
  <si>
    <t>cote_radier</t>
  </si>
  <si>
    <t xml:space="preserve">Cote radier NGF</t>
  </si>
  <si>
    <t xml:space="preserve">Cote NGF du point le plus bas du fond de bassin</t>
  </si>
  <si>
    <t xml:space="preserve">cote mesurée au point le + bas du bassin</t>
  </si>
  <si>
    <t xml:space="preserve">Cote trop-plein NGF</t>
  </si>
  <si>
    <t xml:space="preserve">Cote NGF de débordement du bassin</t>
  </si>
  <si>
    <t>capacite_bassin</t>
  </si>
  <si>
    <t xml:space="preserve">Capacité bassin</t>
  </si>
  <si>
    <t xml:space="preserve">Capacité maximale de stockage du bassin en M3</t>
  </si>
  <si>
    <t xml:space="preserve">debit_fuite </t>
  </si>
  <si>
    <t xml:space="preserve">Débit fuite</t>
  </si>
  <si>
    <t xml:space="preserve">Quantité limitée d'eau en M3/s qui s'évacue du bassin de stockage par l'intermédiaire d'un dispositif de régulation</t>
  </si>
  <si>
    <t>structure_bassin</t>
  </si>
  <si>
    <t xml:space="preserve">Structure bassin</t>
  </si>
  <si>
    <t xml:space="preserve">Structure de stockage : cadre béton, alvéolaire, cuve acier, ...</t>
  </si>
  <si>
    <t>ass_structure_bassin</t>
  </si>
  <si>
    <t>PLUVIAL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</si>
</sst>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28">
    <font>
      <sz val="11.000000"/>
      <color theme="1"/>
      <name val="Calibri"/>
    </font>
    <font>
      <u/>
      <sz val="11.000000"/>
      <color rgb="FF0563C1"/>
      <name val="Calibri"/>
    </font>
    <font>
      <u/>
      <sz val="11.000000"/>
      <color theme="10"/>
      <name val="Calibri"/>
    </font>
    <font>
      <b/>
      <sz val="10.000000"/>
      <name val="Arial Narrow"/>
    </font>
    <font>
      <sz val="10.000000"/>
      <color theme="1"/>
      <name val="Arial Narrow"/>
    </font>
    <font>
      <u/>
      <sz val="10.000000"/>
      <color theme="10"/>
      <name val="Arial Narrow"/>
    </font>
    <font>
      <sz val="10.000000"/>
      <color theme="1"/>
      <name val="Arial"/>
    </font>
    <font>
      <sz val="10.000000"/>
      <name val="Arial Narrow"/>
    </font>
    <font>
      <sz val="11.000000"/>
      <name val="Arial Narrow"/>
    </font>
    <font>
      <u/>
      <sz val="10.000000"/>
      <color rgb="FF0563C1"/>
      <name val="Arial Narrow"/>
    </font>
    <font>
      <b/>
      <i/>
      <sz val="10.000000"/>
      <name val="Arial Narrow"/>
    </font>
    <font>
      <b/>
      <sz val="11.000000"/>
      <name val="Calibri"/>
    </font>
    <font>
      <i/>
      <sz val="10.000000"/>
      <name val="Arial Narrow"/>
    </font>
    <font>
      <sz val="10.000000"/>
      <color theme="1"/>
      <name val="Calibri"/>
    </font>
    <font>
      <sz val="11.000000"/>
      <color theme="1"/>
      <name val="Arial Narrow"/>
    </font>
    <font>
      <sz val="10.000000"/>
      <name val="Arial"/>
    </font>
    <font>
      <i/>
      <sz val="10.000000"/>
      <name val="Arial"/>
    </font>
    <font>
      <sz val="10.000000"/>
      <name val="Calibri"/>
    </font>
    <font>
      <b/>
      <sz val="10.000000"/>
      <name val="Calibri"/>
    </font>
    <font>
      <b/>
      <sz val="11.000000"/>
      <name val="Arial Narrow"/>
    </font>
    <font>
      <b/>
      <i/>
      <sz val="11.000000"/>
      <name val="Arial Narrow"/>
    </font>
    <font>
      <i/>
      <sz val="11.000000"/>
      <name val="Arial Narrow"/>
    </font>
    <font>
      <b/>
      <sz val="10.000000"/>
      <color theme="1"/>
      <name val="Arial Narrow"/>
    </font>
    <font>
      <u/>
      <sz val="11.000000"/>
      <color rgb="FF0563C1"/>
      <name val="Arial Narrow"/>
    </font>
    <font>
      <i/>
      <sz val="11.000000"/>
      <name val="Calibri"/>
    </font>
    <font>
      <u/>
      <sz val="11.000000"/>
      <color theme="10"/>
      <name val="Arial Narrow"/>
    </font>
    <font>
      <b/>
      <sz val="11.000000"/>
      <color theme="1"/>
      <name val="Arial Narrow"/>
    </font>
    <font>
      <sz val="11.000000"/>
      <name val="Arial"/>
    </font>
  </fonts>
  <fills count="11">
    <fill>
      <patternFill patternType="none"/>
    </fill>
    <fill>
      <patternFill patternType="gray125"/>
    </fill>
    <fill>
      <patternFill patternType="solid">
        <fgColor indexed="5"/>
        <bgColor indexed="5"/>
      </patternFill>
    </fill>
    <fill>
      <patternFill patternType="solid">
        <fgColor indexed="65"/>
        <bgColor rgb="FFFFF2CC"/>
      </patternFill>
    </fill>
    <fill>
      <patternFill patternType="solid">
        <fgColor rgb="FFB4C7E7"/>
        <bgColor rgb="FFD0CECE"/>
      </patternFill>
    </fill>
    <fill>
      <patternFill patternType="solid">
        <fgColor theme="0"/>
        <bgColor theme="0"/>
      </patternFill>
    </fill>
    <fill>
      <patternFill patternType="solid">
        <fgColor theme="0"/>
        <bgColor indexed="5"/>
      </patternFill>
    </fill>
    <fill>
      <patternFill patternType="solid">
        <fgColor indexed="65"/>
        <bgColor indexed="65"/>
      </patternFill>
    </fill>
    <fill>
      <patternFill patternType="solid">
        <fgColor theme="0"/>
        <bgColor rgb="FFC6E0B4"/>
      </patternFill>
    </fill>
    <fill>
      <patternFill patternType="solid">
        <fgColor theme="0"/>
        <bgColor rgb="FFFFF2CC"/>
      </patternFill>
    </fill>
    <fill>
      <patternFill patternType="solid">
        <fgColor indexed="5"/>
        <bgColor indexed="5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1"/>
      </bottom>
      <diagonal/>
    </border>
    <border>
      <left style="thin">
        <color auto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3">
    <xf fontId="0" fillId="0" borderId="0" numFmtId="0" applyNumberFormat="1" applyFont="1" applyFill="1" applyBorder="1"/>
    <xf fontId="1" fillId="0" borderId="0" numFmtId="0" applyNumberFormat="1" applyFont="1" applyFill="1" applyBorder="0" applyProtection="0"/>
    <xf fontId="2" fillId="0" borderId="0" numFmtId="0" applyNumberFormat="0" applyFont="1" applyFill="0" applyBorder="0" applyProtection="0"/>
  </cellStyleXfs>
  <cellXfs count="156">
    <xf fontId="0" fillId="0" borderId="0" numFmtId="0" xfId="0"/>
    <xf fontId="0" fillId="0" borderId="0" numFmtId="0" xfId="0" applyAlignment="1">
      <alignment horizontal="center" vertical="center"/>
    </xf>
    <xf fontId="3" fillId="0" borderId="1" numFmtId="0" xfId="0" applyFont="1" applyBorder="1" applyAlignment="1">
      <alignment horizontal="center" vertical="center"/>
    </xf>
    <xf fontId="3" fillId="0" borderId="1" numFmtId="0" xfId="0" applyFont="1" applyBorder="1" applyAlignment="1">
      <alignment horizontal="center" vertical="center" wrapText="1"/>
    </xf>
    <xf fontId="4" fillId="0" borderId="1" numFmtId="0" xfId="0" applyFont="1" applyBorder="1" applyAlignment="1">
      <alignment horizontal="center" vertical="center"/>
    </xf>
    <xf fontId="4" fillId="0" borderId="1" numFmtId="0" xfId="0" applyFont="1" applyBorder="1" applyAlignment="1">
      <alignment horizontal="center" vertical="center" wrapText="1"/>
    </xf>
    <xf fontId="5" fillId="0" borderId="1" numFmtId="0" xfId="2" applyFont="1" applyBorder="1" applyAlignment="1" applyProtection="1">
      <alignment horizontal="center"/>
    </xf>
    <xf fontId="4" fillId="2" borderId="1" numFmtId="0" xfId="0" applyFont="1" applyFill="1" applyBorder="1" applyAlignment="1">
      <alignment horizontal="center" vertical="center"/>
    </xf>
    <xf fontId="6" fillId="0" borderId="0" numFmtId="0" xfId="0" applyFont="1" applyAlignment="1">
      <alignment horizontal="center" vertical="center"/>
    </xf>
    <xf fontId="6" fillId="0" borderId="0" numFmtId="0" xfId="0" applyFont="1"/>
    <xf fontId="0" fillId="0" borderId="0" numFmtId="0" xfId="0" applyAlignment="1">
      <alignment horizontal="center"/>
    </xf>
    <xf fontId="3" fillId="0" borderId="1" numFmtId="0" xfId="0" applyFont="1" applyBorder="1"/>
    <xf fontId="7" fillId="0" borderId="0" numFmtId="0" xfId="0" applyFont="1"/>
    <xf fontId="8" fillId="0" borderId="0" numFmtId="0" xfId="0" applyFont="1" applyAlignment="1">
      <alignment horizontal="center"/>
    </xf>
    <xf fontId="8" fillId="0" borderId="0" numFmtId="0" xfId="0" applyFont="1"/>
    <xf fontId="7" fillId="0" borderId="1" numFmtId="0" xfId="0" applyFont="1" applyBorder="1" applyAlignment="1">
      <alignment wrapText="1"/>
    </xf>
    <xf fontId="7" fillId="0" borderId="1" numFmtId="0" xfId="0" applyFont="1" applyBorder="1"/>
    <xf fontId="7" fillId="0" borderId="1" numFmtId="49" xfId="0" applyNumberFormat="1" applyFont="1" applyBorder="1"/>
    <xf fontId="3" fillId="0" borderId="2" numFmtId="0" xfId="0" applyFont="1" applyBorder="1" applyAlignment="1">
      <alignment horizontal="center" vertical="center" wrapText="1"/>
    </xf>
    <xf fontId="7" fillId="3" borderId="2" numFmtId="0" xfId="0" applyFont="1" applyFill="1" applyBorder="1" applyAlignment="1">
      <alignment horizontal="center" vertical="top"/>
    </xf>
    <xf fontId="9" fillId="0" borderId="3" numFmtId="0" xfId="1" applyFont="1" applyBorder="1" applyProtection="1"/>
    <xf fontId="8" fillId="0" borderId="4" numFmtId="0" xfId="0" applyFont="1" applyBorder="1" applyAlignment="1">
      <alignment horizontal="center"/>
    </xf>
    <xf fontId="8" fillId="0" borderId="4" numFmtId="0" xfId="0" applyFont="1" applyBorder="1"/>
    <xf fontId="3" fillId="4" borderId="5" numFmtId="0" xfId="0" applyFont="1" applyFill="1" applyBorder="1" applyAlignment="1">
      <alignment horizontal="center" vertical="center"/>
    </xf>
    <xf fontId="3" fillId="4" borderId="5" numFmtId="0" xfId="0" applyFont="1" applyFill="1" applyBorder="1" applyAlignment="1">
      <alignment horizontal="center" vertical="center" wrapText="1"/>
    </xf>
    <xf fontId="10" fillId="4" borderId="5" numFmtId="0" xfId="0" applyFont="1" applyFill="1" applyBorder="1" applyAlignment="1">
      <alignment horizontal="center" vertical="center" wrapText="1"/>
    </xf>
    <xf fontId="11" fillId="0" borderId="0" numFmtId="0" xfId="0" applyFont="1" applyAlignment="1">
      <alignment horizontal="center" vertical="center"/>
    </xf>
    <xf fontId="0" fillId="5" borderId="0" numFmtId="0" xfId="0" applyFill="1"/>
    <xf fontId="7" fillId="5" borderId="6" numFmtId="0" xfId="0" applyFont="1" applyFill="1" applyBorder="1" applyAlignment="1">
      <alignment horizontal="left" vertical="top" wrapText="1"/>
    </xf>
    <xf fontId="7" fillId="5" borderId="6" numFmtId="0" xfId="0" applyFont="1" applyFill="1" applyBorder="1" applyAlignment="1">
      <alignment wrapText="1"/>
    </xf>
    <xf fontId="7" fillId="5" borderId="6" numFmtId="0" xfId="0" applyFont="1" applyFill="1" applyBorder="1" applyAlignment="1">
      <alignment horizontal="left" vertical="center" wrapText="1"/>
    </xf>
    <xf fontId="7" fillId="5" borderId="6" numFmtId="0" xfId="0" applyFont="1" applyFill="1" applyBorder="1" applyAlignment="1">
      <alignment horizontal="center"/>
    </xf>
    <xf fontId="7" fillId="5" borderId="6" numFmtId="0" xfId="0" applyFont="1" applyFill="1" applyBorder="1"/>
    <xf fontId="7" fillId="5" borderId="6" numFmtId="0" xfId="0" applyFont="1" applyFill="1" applyBorder="1" applyAlignment="1">
      <alignment horizontal="center" vertical="center" wrapText="1"/>
    </xf>
    <xf fontId="12" fillId="5" borderId="6" numFmtId="0" xfId="0" applyFont="1" applyFill="1" applyBorder="1" applyAlignment="1">
      <alignment wrapText="1"/>
    </xf>
    <xf fontId="7" fillId="0" borderId="1" numFmtId="0" xfId="0" applyFont="1" applyBorder="1" applyAlignment="1">
      <alignment horizontal="left" vertical="top" wrapText="1"/>
    </xf>
    <xf fontId="7" fillId="0" borderId="1" numFmtId="0" xfId="0" applyFont="1" applyBorder="1" applyAlignment="1">
      <alignment horizontal="left" vertical="center" wrapText="1"/>
    </xf>
    <xf fontId="7" fillId="0" borderId="1" numFmtId="0" xfId="0" applyFont="1" applyBorder="1" applyAlignment="1">
      <alignment horizontal="center"/>
    </xf>
    <xf fontId="7" fillId="0" borderId="1" numFmtId="0" xfId="0" applyFont="1" applyBorder="1" applyAlignment="1">
      <alignment horizontal="center" vertical="center" wrapText="1"/>
    </xf>
    <xf fontId="12" fillId="0" borderId="1" numFmtId="0" xfId="0" applyFont="1" applyBorder="1" applyAlignment="1">
      <alignment wrapText="1"/>
    </xf>
    <xf fontId="7" fillId="3" borderId="7" numFmtId="0" xfId="0" applyFont="1" applyFill="1" applyBorder="1" applyAlignment="1">
      <alignment horizontal="left" vertical="top" wrapText="1"/>
    </xf>
    <xf fontId="7" fillId="3" borderId="7" numFmtId="0" xfId="0" applyFont="1" applyFill="1" applyBorder="1" applyAlignment="1">
      <alignment vertical="top" wrapText="1"/>
    </xf>
    <xf fontId="7" fillId="0" borderId="1" numFmtId="0" xfId="0" applyFont="1" applyBorder="1" applyAlignment="1">
      <alignment horizontal="left" vertical="center"/>
    </xf>
    <xf fontId="7" fillId="0" borderId="1" numFmtId="0" xfId="0" applyFont="1" applyBorder="1" applyAlignment="1">
      <alignment horizontal="center" vertical="center"/>
    </xf>
    <xf fontId="12" fillId="0" borderId="8" numFmtId="0" xfId="0" applyFont="1" applyBorder="1" applyAlignment="1">
      <alignment wrapText="1"/>
    </xf>
    <xf fontId="7" fillId="3" borderId="1" numFmtId="0" xfId="0" applyFont="1" applyFill="1" applyBorder="1" applyAlignment="1">
      <alignment horizontal="left" vertical="top" wrapText="1"/>
    </xf>
    <xf fontId="7" fillId="0" borderId="1" numFmtId="0" xfId="0" applyFont="1" applyBorder="1" applyAlignment="1">
      <alignment horizontal="left" wrapText="1"/>
    </xf>
    <xf fontId="3" fillId="0" borderId="7" numFmtId="0" xfId="0" applyFont="1" applyBorder="1"/>
    <xf fontId="12" fillId="0" borderId="0" numFmtId="0" xfId="0" applyFont="1"/>
    <xf fontId="3" fillId="0" borderId="9" numFmtId="0" xfId="0" applyFont="1" applyBorder="1"/>
    <xf fontId="3" fillId="0" borderId="10" numFmtId="0" xfId="0" applyFont="1" applyBorder="1" applyAlignment="1">
      <alignment horizontal="center" vertical="center" wrapText="1"/>
    </xf>
    <xf fontId="7" fillId="0" borderId="11" numFmtId="0" xfId="0" applyFont="1" applyBorder="1" applyAlignment="1">
      <alignment horizontal="center" vertical="top"/>
    </xf>
    <xf fontId="9" fillId="0" borderId="0" numFmtId="0" xfId="1" applyFont="1" applyProtection="1"/>
    <xf fontId="3" fillId="4" borderId="1" numFmtId="0" xfId="0" applyFont="1" applyFill="1" applyBorder="1" applyAlignment="1">
      <alignment horizontal="center" vertical="center"/>
    </xf>
    <xf fontId="3" fillId="4" borderId="1" numFmtId="0" xfId="0" applyFont="1" applyFill="1" applyBorder="1" applyAlignment="1">
      <alignment horizontal="center" vertical="center" wrapText="1"/>
    </xf>
    <xf fontId="10" fillId="4" borderId="1" numFmtId="0" xfId="0" applyFont="1" applyFill="1" applyBorder="1" applyAlignment="1">
      <alignment horizontal="center" vertical="center" wrapText="1"/>
    </xf>
    <xf fontId="7" fillId="0" borderId="1" numFmtId="0" xfId="0" applyFont="1" applyBorder="1" applyAlignment="1">
      <alignment horizontal="left"/>
    </xf>
    <xf fontId="13" fillId="0" borderId="0" numFmtId="0" xfId="0" applyFont="1"/>
    <xf fontId="12" fillId="0" borderId="1" numFmtId="0" xfId="0" applyFont="1" applyBorder="1"/>
    <xf fontId="8" fillId="0" borderId="1" numFmtId="0" xfId="0" applyFont="1" applyBorder="1" applyAlignment="1">
      <alignment horizontal="center"/>
    </xf>
    <xf fontId="8" fillId="0" borderId="1" numFmtId="0" xfId="0" applyFont="1" applyBorder="1"/>
    <xf fontId="4" fillId="0" borderId="0" numFmtId="0" xfId="0" applyFont="1"/>
    <xf fontId="12" fillId="0" borderId="0" numFmtId="0" xfId="0" applyFont="1" applyAlignment="1">
      <alignment wrapText="1"/>
    </xf>
    <xf fontId="7" fillId="6" borderId="1" numFmtId="0" xfId="0" applyFont="1" applyFill="1" applyBorder="1" applyAlignment="1">
      <alignment wrapText="1"/>
    </xf>
    <xf fontId="3" fillId="0" borderId="10" numFmtId="0" xfId="0" applyFont="1" applyBorder="1"/>
    <xf fontId="7" fillId="5" borderId="1" numFmtId="0" xfId="0" applyFont="1" applyFill="1" applyBorder="1" applyAlignment="1">
      <alignment wrapText="1"/>
    </xf>
    <xf fontId="7" fillId="3" borderId="10" numFmtId="0" xfId="0" applyFont="1" applyFill="1" applyBorder="1" applyAlignment="1">
      <alignment horizontal="center" vertical="top"/>
    </xf>
    <xf fontId="12" fillId="0" borderId="1" numFmtId="0" xfId="0" applyFont="1" applyBorder="1" applyAlignment="1">
      <alignment vertical="center" wrapText="1"/>
    </xf>
    <xf fontId="14" fillId="0" borderId="0" numFmtId="0" xfId="0" applyFont="1"/>
    <xf fontId="7" fillId="6" borderId="1" numFmtId="0" xfId="0" applyFont="1" applyFill="1" applyBorder="1"/>
    <xf fontId="7" fillId="0" borderId="1" numFmtId="0" xfId="0" applyFont="1" applyBorder="1" applyAlignment="1">
      <alignment horizontal="center" vertical="top"/>
    </xf>
    <xf fontId="7" fillId="0" borderId="10" numFmtId="0" xfId="0" applyFont="1" applyBorder="1" applyAlignment="1">
      <alignment wrapText="1"/>
    </xf>
    <xf fontId="7" fillId="7" borderId="1" numFmtId="0" xfId="0" applyFont="1" applyFill="1" applyBorder="1" applyAlignment="1">
      <alignment horizontal="center" vertical="center"/>
    </xf>
    <xf fontId="7" fillId="7" borderId="1" numFmtId="0" xfId="0" applyFont="1" applyFill="1" applyBorder="1" applyAlignment="1">
      <alignment horizontal="left" vertical="center"/>
    </xf>
    <xf fontId="12" fillId="7" borderId="1" numFmtId="0" xfId="0" applyFont="1" applyFill="1" applyBorder="1" applyAlignment="1">
      <alignment horizontal="center" vertical="center" wrapText="1"/>
    </xf>
    <xf fontId="7" fillId="0" borderId="8" numFmtId="0" xfId="0" applyFont="1" applyBorder="1" applyAlignment="1">
      <alignment horizontal="center" vertical="center" wrapText="1"/>
    </xf>
    <xf fontId="15" fillId="0" borderId="0" numFmtId="0" xfId="0" applyFont="1" applyAlignment="1">
      <alignment horizontal="center" vertical="center" wrapText="1"/>
    </xf>
    <xf fontId="16" fillId="0" borderId="0" numFmtId="0" xfId="0" applyFont="1" applyAlignment="1">
      <alignment vertical="center" wrapText="1"/>
    </xf>
    <xf fontId="16" fillId="0" borderId="0" numFmtId="0" xfId="0" applyFont="1" applyAlignment="1">
      <alignment horizontal="center" vertical="center" wrapText="1"/>
    </xf>
    <xf fontId="17" fillId="0" borderId="0" numFmtId="0" xfId="0" applyFont="1"/>
    <xf fontId="7" fillId="0" borderId="0" numFmtId="0" xfId="0" applyFont="1" applyAlignment="1">
      <alignment horizontal="center"/>
    </xf>
    <xf fontId="7" fillId="0" borderId="10" numFmtId="0" xfId="0" applyFont="1" applyBorder="1" applyAlignment="1">
      <alignment horizontal="left"/>
    </xf>
    <xf fontId="7" fillId="0" borderId="10" numFmtId="0" xfId="0" applyFont="1" applyBorder="1" applyAlignment="1">
      <alignment horizontal="center" vertical="top"/>
    </xf>
    <xf fontId="18" fillId="0" borderId="0" numFmtId="0" xfId="0" applyFont="1" applyAlignment="1">
      <alignment horizontal="center" vertical="center"/>
    </xf>
    <xf fontId="7" fillId="3" borderId="6" numFmtId="0" xfId="0" applyFont="1" applyFill="1" applyBorder="1" applyAlignment="1">
      <alignment horizontal="left" vertical="top" wrapText="1"/>
    </xf>
    <xf fontId="7" fillId="0" borderId="6" numFmtId="0" xfId="0" applyFont="1" applyBorder="1"/>
    <xf fontId="7" fillId="0" borderId="6" numFmtId="0" xfId="0" applyFont="1" applyBorder="1" applyAlignment="1">
      <alignment horizontal="left" vertical="center" wrapText="1"/>
    </xf>
    <xf fontId="7" fillId="0" borderId="6" numFmtId="0" xfId="0" applyFont="1" applyBorder="1" applyAlignment="1">
      <alignment horizontal="center"/>
    </xf>
    <xf fontId="7" fillId="0" borderId="6" numFmtId="0" xfId="0" applyFont="1" applyBorder="1" applyAlignment="1">
      <alignment horizontal="center" vertical="center" wrapText="1"/>
    </xf>
    <xf fontId="12" fillId="0" borderId="12" numFmtId="0" xfId="0" applyFont="1" applyBorder="1" applyAlignment="1">
      <alignment wrapText="1"/>
    </xf>
    <xf fontId="0" fillId="0" borderId="0" numFmtId="0" xfId="0"/>
    <xf fontId="16" fillId="0" borderId="1" numFmtId="0" xfId="0" applyFont="1" applyBorder="1" applyAlignment="1">
      <alignment wrapText="1"/>
    </xf>
    <xf fontId="7" fillId="0" borderId="1" numFmtId="0" xfId="0" applyFont="1" applyBorder="1" applyAlignment="1">
      <alignment horizontal="center" wrapText="1"/>
    </xf>
    <xf fontId="7" fillId="3" borderId="1" numFmtId="0" xfId="0" applyFont="1" applyFill="1" applyBorder="1" applyAlignment="1">
      <alignment horizontal="center" wrapText="1"/>
    </xf>
    <xf fontId="3" fillId="5" borderId="1" numFmtId="0" xfId="0" applyFont="1" applyFill="1" applyBorder="1"/>
    <xf fontId="14" fillId="0" borderId="0" numFmtId="0" xfId="0" applyFont="1" applyAlignment="1">
      <alignment horizontal="center"/>
    </xf>
    <xf fontId="4" fillId="5" borderId="1" numFmtId="0" xfId="0" applyFont="1" applyFill="1" applyBorder="1" applyAlignment="1">
      <alignment wrapText="1"/>
    </xf>
    <xf fontId="4" fillId="5" borderId="1" numFmtId="0" xfId="0" applyFont="1" applyFill="1" applyBorder="1"/>
    <xf fontId="7" fillId="5" borderId="1" numFmtId="0" xfId="0" applyFont="1" applyFill="1" applyBorder="1"/>
    <xf fontId="19" fillId="4" borderId="1" numFmtId="0" xfId="0" applyFont="1" applyFill="1" applyBorder="1" applyAlignment="1">
      <alignment horizontal="center" vertical="center"/>
    </xf>
    <xf fontId="20" fillId="4" borderId="1" numFmtId="0" xfId="0" applyFont="1" applyFill="1" applyBorder="1" applyAlignment="1">
      <alignment horizontal="center" vertical="center" wrapText="1"/>
    </xf>
    <xf fontId="14" fillId="0" borderId="1" numFmtId="0" xfId="0" applyFont="1" applyBorder="1"/>
    <xf fontId="21" fillId="6" borderId="1" numFmtId="0" xfId="0" applyFont="1" applyFill="1" applyBorder="1"/>
    <xf fontId="22" fillId="0" borderId="1" numFmtId="0" xfId="0" applyFont="1" applyBorder="1"/>
    <xf fontId="4" fillId="0" borderId="0" numFmtId="0" xfId="0" applyFont="1" applyAlignment="1">
      <alignment horizontal="center"/>
    </xf>
    <xf fontId="4" fillId="0" borderId="1" numFmtId="0" xfId="0" applyFont="1" applyBorder="1" applyAlignment="1">
      <alignment wrapText="1"/>
    </xf>
    <xf fontId="4" fillId="6" borderId="1" numFmtId="0" xfId="0" applyFont="1" applyFill="1" applyBorder="1" applyAlignment="1">
      <alignment wrapText="1"/>
    </xf>
    <xf fontId="7" fillId="5" borderId="1" numFmtId="49" xfId="0" applyNumberFormat="1" applyFont="1" applyFill="1" applyBorder="1" applyAlignment="1">
      <alignment wrapText="1"/>
    </xf>
    <xf fontId="4" fillId="0" borderId="1" numFmtId="0" xfId="0" applyFont="1" applyBorder="1"/>
    <xf fontId="7" fillId="3" borderId="1" numFmtId="0" xfId="0" applyFont="1" applyFill="1" applyBorder="1" applyAlignment="1">
      <alignment horizontal="center" vertical="top" wrapText="1"/>
    </xf>
    <xf fontId="7" fillId="0" borderId="11" numFmtId="0" xfId="0" applyFont="1" applyBorder="1"/>
    <xf fontId="7" fillId="3" borderId="1" numFmtId="0" xfId="0" applyFont="1" applyFill="1" applyBorder="1" applyAlignment="1">
      <alignment horizontal="left" vertical="center" wrapText="1"/>
    </xf>
    <xf fontId="7" fillId="3" borderId="1" numFmtId="0" xfId="0" applyFont="1" applyFill="1" applyBorder="1" applyAlignment="1">
      <alignment horizontal="center" vertical="center"/>
    </xf>
    <xf fontId="10" fillId="3" borderId="1" numFmtId="0" xfId="0" applyFont="1" applyFill="1" applyBorder="1" applyAlignment="1">
      <alignment horizontal="center" vertical="center" wrapText="1"/>
    </xf>
    <xf fontId="12" fillId="8" borderId="1" numFmtId="0" xfId="0" applyFont="1" applyFill="1" applyBorder="1" applyAlignment="1">
      <alignment wrapText="1"/>
    </xf>
    <xf fontId="7" fillId="9" borderId="1" numFmtId="0" xfId="0" applyFont="1" applyFill="1" applyBorder="1" applyAlignment="1">
      <alignment horizontal="left" vertical="top" wrapText="1"/>
    </xf>
    <xf fontId="7" fillId="6" borderId="1" numFmtId="0" xfId="0" applyFont="1" applyFill="1" applyBorder="1" applyAlignment="1">
      <alignment horizontal="center"/>
    </xf>
    <xf fontId="23" fillId="0" borderId="0" numFmtId="0" xfId="1" applyFont="1" applyProtection="1"/>
    <xf fontId="20" fillId="4" borderId="13" numFmtId="0" xfId="0" applyFont="1" applyFill="1" applyBorder="1" applyAlignment="1">
      <alignment horizontal="center" vertical="center" wrapText="1"/>
    </xf>
    <xf fontId="12" fillId="0" borderId="14" numFmtId="0" xfId="0" applyFont="1" applyBorder="1" applyAlignment="1">
      <alignment wrapText="1"/>
    </xf>
    <xf fontId="8" fillId="6" borderId="1" numFmtId="0" xfId="0" applyFont="1" applyFill="1" applyBorder="1" applyAlignment="1">
      <alignment horizontal="center"/>
    </xf>
    <xf fontId="7" fillId="2" borderId="1" numFmtId="0" xfId="0" applyFont="1" applyFill="1" applyBorder="1" applyAlignment="1">
      <alignment horizontal="center" vertical="top"/>
    </xf>
    <xf fontId="16" fillId="0" borderId="0" numFmtId="0" xfId="0" applyFont="1" applyAlignment="1">
      <alignment wrapText="1"/>
    </xf>
    <xf fontId="10" fillId="0" borderId="1" numFmtId="0" xfId="0" applyFont="1" applyBorder="1" applyAlignment="1">
      <alignment horizontal="center" vertical="center" wrapText="1"/>
    </xf>
    <xf fontId="4" fillId="0" borderId="1" numFmtId="0" xfId="0" applyFont="1" applyBorder="1" applyAlignment="1">
      <alignment horizontal="center"/>
    </xf>
    <xf fontId="12" fillId="0" borderId="1" numFmtId="0" xfId="0" applyFont="1" applyBorder="1" applyAlignment="1">
      <alignment horizontal="center" vertical="center" wrapText="1"/>
    </xf>
    <xf fontId="0" fillId="0" borderId="0" numFmtId="0" xfId="0" applyAlignment="1">
      <alignment horizontal="left"/>
    </xf>
    <xf fontId="7" fillId="0" borderId="0" numFmtId="0" xfId="0" applyFont="1" applyAlignment="1">
      <alignment horizontal="left"/>
    </xf>
    <xf fontId="23" fillId="0" borderId="0" numFmtId="0" xfId="1" applyFont="1" applyAlignment="1" applyProtection="1">
      <alignment horizontal="left"/>
    </xf>
    <xf fontId="7" fillId="0" borderId="8" numFmtId="0" xfId="0" applyFont="1" applyBorder="1" applyAlignment="1">
      <alignment wrapText="1"/>
    </xf>
    <xf fontId="7" fillId="0" borderId="8" numFmtId="0" xfId="0" applyFont="1" applyBorder="1" applyAlignment="1">
      <alignment horizontal="left" wrapText="1"/>
    </xf>
    <xf fontId="7" fillId="0" borderId="8" numFmtId="0" xfId="0" applyFont="1" applyBorder="1" applyAlignment="1">
      <alignment horizontal="center" wrapText="1"/>
    </xf>
    <xf fontId="14" fillId="0" borderId="1" numFmtId="0" xfId="0" applyFont="1" applyBorder="1" applyAlignment="1">
      <alignment horizontal="center"/>
    </xf>
    <xf fontId="7" fillId="0" borderId="15" numFmtId="0" xfId="0" applyFont="1" applyBorder="1" applyAlignment="1">
      <alignment wrapText="1"/>
    </xf>
    <xf fontId="24" fillId="0" borderId="0" numFmtId="0" xfId="0" applyFont="1" applyAlignment="1">
      <alignment horizontal="center"/>
    </xf>
    <xf fontId="12" fillId="0" borderId="0" numFmtId="0" xfId="0" applyFont="1" applyAlignment="1">
      <alignment horizontal="center"/>
    </xf>
    <xf fontId="21" fillId="0" borderId="0" numFmtId="0" xfId="0" applyFont="1" applyAlignment="1">
      <alignment horizontal="center"/>
    </xf>
    <xf fontId="7" fillId="0" borderId="1" numFmtId="0" xfId="0" applyFont="1" applyBorder="1" applyAlignment="1">
      <alignment horizontal="center" vertical="top" wrapText="1"/>
    </xf>
    <xf fontId="21" fillId="0" borderId="1" numFmtId="0" xfId="0" applyFont="1" applyBorder="1" applyAlignment="1">
      <alignment horizontal="center"/>
    </xf>
    <xf fontId="12" fillId="3" borderId="1" numFmtId="0" xfId="0" applyFont="1" applyFill="1" applyBorder="1" applyAlignment="1">
      <alignment wrapText="1"/>
    </xf>
    <xf fontId="16" fillId="10" borderId="0" numFmtId="0" xfId="0" applyFont="1" applyFill="1" applyAlignment="1">
      <alignment horizontal="left" vertical="top" wrapText="1"/>
    </xf>
    <xf fontId="25" fillId="0" borderId="0" numFmtId="0" xfId="2" applyFont="1"/>
    <xf fontId="7" fillId="3" borderId="1" numFmtId="0" xfId="0" applyFont="1" applyFill="1" applyBorder="1" applyAlignment="1">
      <alignment horizontal="center" vertical="top"/>
    </xf>
    <xf fontId="19" fillId="4" borderId="1" numFmtId="0" xfId="0" applyFont="1" applyFill="1" applyBorder="1" applyAlignment="1">
      <alignment horizontal="center" vertical="center" wrapText="1"/>
    </xf>
    <xf fontId="12" fillId="6" borderId="1" numFmtId="0" xfId="0" applyFont="1" applyFill="1" applyBorder="1" applyAlignment="1">
      <alignment wrapText="1"/>
    </xf>
    <xf fontId="26" fillId="0" borderId="1" numFmtId="0" xfId="0" applyFont="1" applyBorder="1"/>
    <xf fontId="7" fillId="0" borderId="1" numFmtId="0" xfId="0" applyFont="1" applyBorder="1" applyAlignment="1">
      <alignment vertical="center" wrapText="1"/>
    </xf>
    <xf fontId="7" fillId="3" borderId="1" numFmtId="0" xfId="0" applyFont="1" applyFill="1" applyBorder="1" applyAlignment="1">
      <alignment vertical="top" wrapText="1"/>
    </xf>
    <xf fontId="12" fillId="3" borderId="10" numFmtId="0" xfId="0" applyFont="1" applyFill="1" applyBorder="1" applyAlignment="1">
      <alignment wrapText="1"/>
    </xf>
    <xf fontId="7" fillId="3" borderId="1" numFmtId="0" xfId="0" applyFont="1" applyFill="1" applyBorder="1" applyAlignment="1">
      <alignment wrapText="1"/>
    </xf>
    <xf fontId="8" fillId="0" borderId="7" numFmtId="0" xfId="0" applyFont="1" applyBorder="1"/>
    <xf fontId="14" fillId="0" borderId="5" numFmtId="0" xfId="0" applyFont="1" applyBorder="1"/>
    <xf fontId="12" fillId="3" borderId="6" numFmtId="0" xfId="0" applyFont="1" applyFill="1" applyBorder="1" applyAlignment="1">
      <alignment wrapText="1"/>
    </xf>
    <xf fontId="27" fillId="2" borderId="0" numFmtId="0" xfId="0" applyFont="1" applyFill="1"/>
    <xf fontId="27" fillId="0" borderId="0" numFmtId="0" xfId="0" applyFont="1"/>
    <xf fontId="27" fillId="0" borderId="0" numFmtId="0" xfId="0" applyFont="1" applyAlignment="1">
      <alignment horizontal="center"/>
    </xf>
  </cellXfs>
  <cellStyles count="3">
    <cellStyle name="Hyperlink 1" xfId="1"/>
    <cellStyle name="Lien hypertexte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23" Type="http://schemas.openxmlformats.org/officeDocument/2006/relationships/worksheet" Target="worksheets/sheet20.xml"/><Relationship  Id="rId22" Type="http://schemas.openxmlformats.org/officeDocument/2006/relationships/worksheet" Target="worksheets/sheet19.xml"/><Relationship  Id="rId25" Type="http://schemas.openxmlformats.org/officeDocument/2006/relationships/sharedStrings" Target="sharedStrings.xml"/><Relationship  Id="rId21" Type="http://schemas.openxmlformats.org/officeDocument/2006/relationships/worksheet" Target="worksheets/sheet18.xml"/><Relationship  Id="rId13" Type="http://schemas.openxmlformats.org/officeDocument/2006/relationships/worksheet" Target="worksheets/sheet10.xml"/><Relationship  Id="rId24" Type="http://schemas.openxmlformats.org/officeDocument/2006/relationships/theme" Target="theme/theme1.xml"/><Relationship  Id="rId11" Type="http://schemas.openxmlformats.org/officeDocument/2006/relationships/worksheet" Target="worksheets/sheet8.xml"/><Relationship  Id="rId18" Type="http://schemas.openxmlformats.org/officeDocument/2006/relationships/worksheet" Target="worksheets/sheet15.xml"/><Relationship  Id="rId17" Type="http://schemas.openxmlformats.org/officeDocument/2006/relationships/worksheet" Target="worksheets/sheet14.xml"/><Relationship  Id="rId10" Type="http://schemas.openxmlformats.org/officeDocument/2006/relationships/worksheet" Target="worksheets/sheet7.xml"/><Relationship  Id="rId26" Type="http://schemas.openxmlformats.org/officeDocument/2006/relationships/styles" Target="styles.xml"/><Relationship  Id="rId15" Type="http://schemas.openxmlformats.org/officeDocument/2006/relationships/worksheet" Target="worksheets/sheet12.xml"/><Relationship  Id="rId9" Type="http://schemas.openxmlformats.org/officeDocument/2006/relationships/worksheet" Target="worksheets/sheet6.xml"/><Relationship  Id="rId20" Type="http://schemas.openxmlformats.org/officeDocument/2006/relationships/worksheet" Target="worksheets/sheet17.xml"/><Relationship  Id="rId19" Type="http://schemas.openxmlformats.org/officeDocument/2006/relationships/worksheet" Target="worksheets/sheet16.xml"/><Relationship  Id="rId8" Type="http://schemas.openxmlformats.org/officeDocument/2006/relationships/worksheet" Target="worksheets/sheet5.xml"/><Relationship  Id="rId7" Type="http://schemas.openxmlformats.org/officeDocument/2006/relationships/worksheet" Target="worksheets/sheet4.xml"/><Relationship  Id="rId14" Type="http://schemas.openxmlformats.org/officeDocument/2006/relationships/worksheet" Target="worksheets/sheet11.xml"/><Relationship  Id="rId6" Type="http://schemas.openxmlformats.org/officeDocument/2006/relationships/worksheet" Target="worksheets/sheet3.xml"/><Relationship  Id="rId5" Type="http://schemas.openxmlformats.org/officeDocument/2006/relationships/worksheet" Target="worksheets/sheet2.xml"/><Relationship  Id="rId4" Type="http://schemas.openxmlformats.org/officeDocument/2006/relationships/worksheet" Target="worksheets/sheet1.xml"/><Relationship  Id="rId16" Type="http://schemas.openxmlformats.org/officeDocument/2006/relationships/worksheet" Target="worksheets/sheet13.xml"/><Relationship  Id="rId12" Type="http://schemas.openxmlformats.org/officeDocument/2006/relationships/worksheet" Target="worksheets/sheet9.xml"/><Relationship  Id="rId3" Type="http://schemas.openxmlformats.org/officeDocument/2006/relationships/customXml" Target="../customXml/item3.xml"/><Relationship  Id="rId2" Type="http://schemas.openxmlformats.org/officeDocument/2006/relationships/customXml" Target="../customXml/item2.xml"/><Relationship  Id="rId1" Type="http://schemas.openxmlformats.org/officeDocument/2006/relationships/customXml" Target="../customXml/item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 2007 - 2010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</a:theme>
</file>

<file path=xl/worksheets/_rels/sheet11.xml.rels><?xml version="1.0" encoding="UTF-8" standalone="yes"?><Relationships xmlns="http://schemas.openxmlformats.org/package/2006/relationships"><Relationship  Id="rId2" Type="http://schemas.openxmlformats.org/officeDocument/2006/relationships/vmlDrawing" Target="../drawings/vmlDrawing1.vml"/><Relationship  Id="rId1" Type="http://schemas.openxmlformats.org/officeDocument/2006/relationships/comments" Target="../comments1.xml"/></Relationships>
</file>

<file path=xl/worksheets/_rels/sheet17.xml.rels><?xml version="1.0" encoding="UTF-8" standalone="yes"?><Relationships xmlns="http://schemas.openxmlformats.org/package/2006/relationships"><Relationship  Id="rId1" Type="http://schemas.openxmlformats.org/officeDocument/2006/relationships/hyperlink" Target="http://wikhydro.developpement-durable.gouv.fr/index.php/Engouffrement_(HU)" TargetMode="External"/></Relationships>
</file>

<file path=xl/worksheets/_rels/sheet18.xml.rels><?xml version="1.0" encoding="UTF-8" standalone="yes"?><Relationships xmlns="http://schemas.openxmlformats.org/package/2006/relationships"><Relationship  Id="rId1" Type="http://schemas.openxmlformats.org/officeDocument/2006/relationships/hyperlink" Target="http://wikhydro.developpement-durable.gouv.fr/index.php/Engouffrement_(HU)" TargetMode="External"/></Relationships>
</file>

<file path=xl/worksheets/_rels/sheet19.xml.rels><?xml version="1.0" encoding="UTF-8" standalone="yes"?><Relationships xmlns="http://schemas.openxmlformats.org/package/2006/relationships"><Relationship  Id="rId1" Type="http://schemas.openxmlformats.org/officeDocument/2006/relationships/hyperlink" Target="http://wikhydro.developpement-durable.gouv.fr/index.php/Engouffrement_(HU)" TargetMode="External"/></Relationships>
</file>

<file path=xl/worksheets/_rels/sheet20.xml.rels><?xml version="1.0" encoding="UTF-8" standalone="yes"?><Relationships xmlns="http://schemas.openxmlformats.org/package/2006/relationships"><Relationship  Id="rId1" Type="http://schemas.openxmlformats.org/officeDocument/2006/relationships/hyperlink" Target="http://wikhydro.developpement-durable.gouv.fr/index.php/Bassin_(HU)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92" workbookViewId="0">
      <selection activeCell="H11" activeCellId="0" sqref="H11"/>
    </sheetView>
  </sheetViews>
  <sheetFormatPr baseColWidth="10" defaultColWidth="8.5546875" defaultRowHeight="14.25"/>
  <cols>
    <col customWidth="1" min="1" max="1" style="1" width="28.5546875"/>
    <col customWidth="1" min="2" max="2" style="1" width="46.21875"/>
    <col customWidth="1" min="3" max="3" width="28.5546875"/>
    <col customWidth="1" min="4" max="4" width="17.88671875"/>
    <col customWidth="1" min="5" max="5" width="13.44140625"/>
  </cols>
  <sheetData>
    <row r="1" ht="25.5">
      <c r="A1" s="2" t="s">
        <v>0</v>
      </c>
      <c r="B1" s="2" t="s">
        <v>1</v>
      </c>
      <c r="C1" s="3" t="s">
        <v>2</v>
      </c>
      <c r="D1" s="2" t="s">
        <v>3</v>
      </c>
      <c r="E1" s="3" t="s">
        <v>4</v>
      </c>
    </row>
    <row r="2" ht="38.25">
      <c r="A2" s="4" t="str">
        <f>'Canalisation assainissement'!B2</f>
        <v xml:space="preserve">Canalisation assainissement</v>
      </c>
      <c r="B2" s="5" t="str">
        <f>'Canalisation assainissement'!B3</f>
        <v xml:space="preserve">Ensemble de tuyaux joints par leurs extrémités, de caractéristiques physiques (diamètre, matériau, etc.) identiques, représentées spatialement par une ligne.</v>
      </c>
      <c r="C2" s="6" t="s">
        <v>5</v>
      </c>
      <c r="D2" s="4" t="str">
        <f>'Canalisation assainissement'!B6</f>
        <v>Ligne</v>
      </c>
      <c r="E2" s="4">
        <v>7</v>
      </c>
    </row>
    <row r="3" ht="25.5">
      <c r="A3" s="4" t="s">
        <v>6</v>
      </c>
      <c r="B3" s="5" t="str">
        <f>'Regard assainissement'!B3</f>
        <v xml:space="preserve">Enceinte munie d’un tampon amovible, réalisée sur un branchement ou un collecteur.</v>
      </c>
      <c r="C3" s="6" t="s">
        <v>7</v>
      </c>
      <c r="D3" s="4" t="s">
        <v>8</v>
      </c>
      <c r="E3" s="4">
        <f>COUNTA('Regard assainissement'!A8:A20)</f>
        <v>8</v>
      </c>
    </row>
    <row r="4" ht="38.25">
      <c r="A4" s="4" t="str">
        <f>'Canalisation branchement'!B1</f>
        <v>ass_canalisation_branchement</v>
      </c>
      <c r="B4" s="5" t="str">
        <f>'Canalisation branchement'!B3</f>
        <v xml:space="preserve">Ensemble des éléments physiques assurant le raccordement entre le point de collecte et le réseau d’assainissement</v>
      </c>
      <c r="C4" s="6" t="s">
        <v>9</v>
      </c>
      <c r="D4" s="4" t="str">
        <f>'Canalisation branchement'!B6</f>
        <v>Ligne</v>
      </c>
      <c r="E4" s="4">
        <f>COUNTA('Canalisation branchement'!A8:A16)</f>
        <v>1</v>
      </c>
    </row>
    <row r="5">
      <c r="A5" s="4" t="s">
        <v>10</v>
      </c>
      <c r="B5" s="5" t="str">
        <f>'Pièce réseau ass'!B3</f>
        <v xml:space="preserve">Pièces sur canalisations principales </v>
      </c>
      <c r="C5" s="6" t="s">
        <v>11</v>
      </c>
      <c r="D5" s="4" t="s">
        <v>8</v>
      </c>
      <c r="E5" s="4">
        <f>COUNTA('Pièce réseau ass'!A8:A20)</f>
        <v>2</v>
      </c>
    </row>
    <row r="6" ht="38.25">
      <c r="A6" s="4" t="s">
        <v>12</v>
      </c>
      <c r="B6" s="5" t="str">
        <f>'Point de collecte'!B3</f>
        <v xml:space="preserve">Interface physique fixe en amont de laquelle le service public de l’eau n’a plus la responsabilité légale pleine et entière du service  ou des infrastructures </v>
      </c>
      <c r="C6" s="6" t="s">
        <v>13</v>
      </c>
      <c r="D6" s="4" t="str">
        <f>'Regard assainissement'!$B$6</f>
        <v>Point</v>
      </c>
      <c r="E6" s="4">
        <v>8</v>
      </c>
    </row>
    <row r="7" ht="25.5">
      <c r="A7" s="4" t="s">
        <v>14</v>
      </c>
      <c r="B7" s="5" t="str">
        <f>'Raccord assainissement'!B3</f>
        <v xml:space="preserve">Pièce de jonction entre la canalisation principale et la canalisation de branchement</v>
      </c>
      <c r="C7" s="6" t="s">
        <v>15</v>
      </c>
      <c r="D7" s="4" t="str">
        <f>'Regard assainissement'!$B$6</f>
        <v>Point</v>
      </c>
      <c r="E7" s="4">
        <f>COUNTA('Raccord assainissement'!A9:A20)</f>
        <v>2</v>
      </c>
    </row>
    <row r="8" ht="51">
      <c r="A8" s="4" t="s">
        <v>16</v>
      </c>
      <c r="B8" s="5" t="str">
        <f>Prétraitement!B3</f>
        <v xml:space="preserve">Les prétraitements ont pour objectif d'éliminer les éléments les plus grossiers. Il s'agit des déchets volumineux (dégrillage), des sables et graviers (dessablage) et des graisses (dégraissage-déshuilage).</v>
      </c>
      <c r="C8" s="6" t="s">
        <v>17</v>
      </c>
      <c r="D8" s="4" t="str">
        <f>'Regard assainissement'!$B$6</f>
        <v>Point</v>
      </c>
      <c r="E8" s="4">
        <f>COUNTA(Prétraitement!A8:A20)</f>
        <v>4</v>
      </c>
    </row>
    <row r="9" ht="89.25">
      <c r="A9" s="4" t="s">
        <v>18</v>
      </c>
      <c r="B9" s="5" t="str">
        <f>'Poste pompage'!B3</f>
        <v xml:space="preserve">Bâtiment, structures et équipements utilisés pour transférer les eaux usées par une conduite de relèvement ou tout autre dispositif de relevage.
On distingue habituellement plusieurs types : 
• station de refoulement, 
• station de relèvement, 
• station de pompage en ligne.</v>
      </c>
      <c r="C9" s="6" t="s">
        <v>19</v>
      </c>
      <c r="D9" s="4" t="str">
        <f>'Regard assainissement'!$B$6</f>
        <v>Point</v>
      </c>
      <c r="E9" s="4">
        <f>COUNTA('Poste pompage'!A8:A20)</f>
        <v>11</v>
      </c>
    </row>
    <row r="10" ht="25.5">
      <c r="A10" s="4" t="s">
        <v>20</v>
      </c>
      <c r="B10" s="5" t="str">
        <f>'Point mesure'!B3</f>
        <v xml:space="preserve">Point de suivi remarquable du fonctionnement d'un ouvrage d'assainissement </v>
      </c>
      <c r="C10" s="6" t="s">
        <v>21</v>
      </c>
      <c r="D10" s="4" t="str">
        <f>'Regard assainissement'!$B$6</f>
        <v>Point</v>
      </c>
      <c r="E10" s="4">
        <f>COUNTA('Point mesure'!A8:A20)</f>
        <v>7</v>
      </c>
    </row>
    <row r="11" ht="38.25">
      <c r="A11" s="4" t="s">
        <v>22</v>
      </c>
      <c r="B11" s="5" t="str">
        <f>'Point prélèvement'!B3</f>
        <v xml:space="preserve">Emplacement spécifique où des échantillons d'effluents sont prélevés aux fins d'analyses et de tests.</v>
      </c>
      <c r="C11" s="6" t="s">
        <v>23</v>
      </c>
      <c r="D11" s="4" t="str">
        <f>'Regard assainissement'!$B$6</f>
        <v>Point</v>
      </c>
      <c r="E11" s="4">
        <f>COUNTA('Point prélèvement'!A8:A20)</f>
        <v>6</v>
      </c>
    </row>
    <row r="12" ht="25.5">
      <c r="A12" s="4" t="s">
        <v>24</v>
      </c>
      <c r="B12" s="5" t="str">
        <f>'Ouvrage spécial'!B3</f>
        <v xml:space="preserve">Ouvrage particulier ne rentrant pas dans une autre classe d'entités</v>
      </c>
      <c r="C12" s="6" t="s">
        <v>25</v>
      </c>
      <c r="D12" s="7" t="str">
        <f>'Regard assainissement'!$B$6</f>
        <v>Point</v>
      </c>
      <c r="E12" s="4">
        <f>COUNTA('Ouvrage spécial'!A8:A20)</f>
        <v>3</v>
      </c>
    </row>
    <row r="13" ht="89.25">
      <c r="A13" s="4" t="s">
        <v>26</v>
      </c>
      <c r="B13" s="5" t="str">
        <f>'Chambre dépollution'!B3</f>
        <v xml:space="preserve">Une installation ou une structure conçue pour traiter ou réduire la charge polluante des eaux usées ou des effluents avant leur rejet dans l'environnement. Elle est généralement intégrée à un système d'assainissement pour améliorer la qualité des eaux avant qu'elles ne soient rejetées dans les cours d'eau ou les réseaux de collecte.</v>
      </c>
      <c r="C13" s="6" t="s">
        <v>27</v>
      </c>
      <c r="D13" s="4" t="str">
        <f>'Poste pompage'!$B$6</f>
        <v>Point</v>
      </c>
      <c r="E13" s="4">
        <f>COUNTA('Chambre dépollution'!A8:A20)</f>
        <v>5</v>
      </c>
    </row>
    <row r="14" ht="51">
      <c r="A14" s="4" t="s">
        <v>28</v>
      </c>
      <c r="B14" s="5" t="str">
        <f>Equipement!B3</f>
        <v xml:space="preserve">Composant associé à un ouvrage, par installation, montage, liaison ou mise en œuvre pour son exploitation afin d’assurer la fonction qui lui est dévolue.</v>
      </c>
      <c r="C14" s="6" t="s">
        <v>29</v>
      </c>
      <c r="D14" s="4" t="s">
        <v>8</v>
      </c>
      <c r="E14" s="4">
        <f>COUNTA(Equipement!A8:A20)</f>
        <v>6</v>
      </c>
    </row>
    <row r="15" ht="51">
      <c r="A15" s="4" t="s">
        <v>30</v>
      </c>
      <c r="B15" s="5" t="str">
        <f>'Station traitement EU'!B3</f>
        <v xml:space="preserve">Ensemble des installations chargées de traiter les eaux collectées par le réseau de collecte des eaux usées avant rejet au milieu naturel et dans le respect de la réglementation.</v>
      </c>
      <c r="C15" s="6" t="s">
        <v>31</v>
      </c>
      <c r="D15" s="4" t="str">
        <f>'Point prélèvement'!$B$6</f>
        <v>Point</v>
      </c>
      <c r="E15" s="4">
        <f>COUNTA('Station traitement EU'!A8:A20)</f>
        <v>6</v>
      </c>
    </row>
    <row r="16">
      <c r="A16" s="4" t="s">
        <v>32</v>
      </c>
      <c r="B16" s="5" t="str">
        <f>Exutoire!B3</f>
        <v xml:space="preserve">Point de rejet dans le milieu récepteur</v>
      </c>
      <c r="C16" s="6" t="s">
        <v>33</v>
      </c>
      <c r="D16" s="4" t="str">
        <f>'Point prélèvement'!$B$6</f>
        <v>Point</v>
      </c>
      <c r="E16" s="4">
        <f>COUNTA(Exutoire!A8:A20)</f>
        <v>4</v>
      </c>
    </row>
    <row r="17" ht="25.5">
      <c r="A17" s="4" t="s">
        <v>34</v>
      </c>
      <c r="B17" s="5" t="str">
        <f>'Engouffrement surface'!B3</f>
        <v xml:space="preserve">Élément du système d’assainissement permettant l'introduction des eaux de ruissellement</v>
      </c>
      <c r="C17" s="6" t="s">
        <v>35</v>
      </c>
      <c r="D17" s="4" t="s">
        <v>36</v>
      </c>
      <c r="E17" s="4">
        <f>COUNTA('Engouffrement surface'!A8:A20)</f>
        <v>4</v>
      </c>
    </row>
    <row r="18" ht="25.5">
      <c r="A18" s="4" t="s">
        <v>37</v>
      </c>
      <c r="B18" s="5" t="str">
        <f>'Engouffrement linéaire'!B3</f>
        <v xml:space="preserve">Élément du système d’assainissement permettant l'introduction des eaux de ruissellement</v>
      </c>
      <c r="C18" s="6" t="s">
        <v>38</v>
      </c>
      <c r="D18" s="4" t="s">
        <v>39</v>
      </c>
      <c r="E18" s="4">
        <f>COUNTA('Engouffrement linéaire'!A8:A20)</f>
        <v>4</v>
      </c>
    </row>
    <row r="19" ht="25.5">
      <c r="A19" s="4" t="s">
        <v>40</v>
      </c>
      <c r="B19" s="5" t="str">
        <f>'Engouffrement poncuel'!B3</f>
        <v xml:space="preserve">Élément du système d’assainissement permettant l'introduction des eaux de ruissellement</v>
      </c>
      <c r="C19" s="6" t="s">
        <v>41</v>
      </c>
      <c r="D19" s="4" t="str">
        <f>'Chambre dépollution'!$B$6</f>
        <v xml:space="preserve">Point </v>
      </c>
      <c r="E19" s="4">
        <f>COUNTA('Engouffrement poncuel'!A8:A18)</f>
        <v>4</v>
      </c>
    </row>
    <row r="20" ht="51">
      <c r="A20" s="4" t="s">
        <v>42</v>
      </c>
      <c r="B20" s="5" t="str">
        <f>Bassin!B3</f>
        <v xml:space="preserve">Ouvrage retenant momentanément des eaux pendant les périodes pluvieuses, que ce soit des eaux pluviales seules ou un mélange d'eaux pluviales et d'eaux usées.</v>
      </c>
      <c r="C20" s="6" t="s">
        <v>43</v>
      </c>
      <c r="D20" s="4" t="s">
        <v>8</v>
      </c>
      <c r="E20" s="4">
        <f>COUNTA(Bassin!A9:A20)</f>
        <v>10</v>
      </c>
    </row>
    <row r="21">
      <c r="A21" s="8"/>
      <c r="B21" s="8"/>
      <c r="C21" s="9"/>
      <c r="D21" s="9"/>
      <c r="E21" s="9"/>
    </row>
    <row r="22">
      <c r="A22" s="8"/>
      <c r="B22" s="8"/>
      <c r="C22" s="9"/>
      <c r="D22" s="9"/>
      <c r="E22" s="9"/>
    </row>
  </sheetData>
  <hyperlinks>
    <hyperlink location="'Canalisation assainissement'!A1" ref="C2"/>
    <hyperlink location="'Regard assainissement'!A1" ref="C3"/>
    <hyperlink location="'Canalisation branchement'!A1" ref="C4"/>
    <hyperlink location="'Pièce réseau ass'!A1" ref="C5"/>
    <hyperlink location="'Point de collecte'!A1" ref="C6"/>
    <hyperlink location="'Raccord assainissement'!A1" ref="C7"/>
    <hyperlink location="Prétraitement!A1" ref="C8"/>
    <hyperlink location="'Poste pompage'!A1" ref="C9"/>
    <hyperlink location="'Point mesure'!A1" ref="C10"/>
    <hyperlink location="'Point prélèvement'!A1" ref="C11"/>
    <hyperlink location="'Ouvrage spécial'!A1" ref="C12"/>
    <hyperlink location="'Chambre dépollution'!A1" ref="C13"/>
    <hyperlink location="Equipement!A1" ref="C14"/>
    <hyperlink location="'Station traitement EU'!A1" ref="C15"/>
    <hyperlink location="Exutoire!A1" ref="C16"/>
    <hyperlink location="'Engouffrement surface'!A1" ref="C17"/>
    <hyperlink location="'Engouffrement linéaire'!A1" ref="C18"/>
    <hyperlink location="'Engouffrement poncuel'!A1" ref="C19"/>
    <hyperlink location="Bassin!A1" ref="C20"/>
  </hyperlinks>
  <printOptions headings="0" gridLines="0"/>
  <pageMargins left="0.69999999999999996" right="0.69999999999999996" top="0.75" bottom="0.75" header="0.51180555555555496" footer="0.51180555555555496"/>
  <pageSetup paperSize="9" scale="100" firstPageNumber="0" fitToWidth="1" fitToHeight="1" pageOrder="downThenOver" orientation="portrait" usePrinterDefaults="1" blackAndWhite="0" draft="0" cellComments="none" useFirstPageNumber="0" errors="displayed" horizontalDpi="300" verticalDpi="300" copies="1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rgb="FF00B050"/>
    <outlinePr applyStyles="0" summaryBelow="1" summaryRight="1" showOutlineSymbols="1"/>
    <pageSetUpPr autoPageBreaks="1" fitToPage="0"/>
  </sheetPr>
  <sheetViews>
    <sheetView zoomScale="102" workbookViewId="0">
      <selection activeCell="C8" activeCellId="0" sqref="C8:C14"/>
    </sheetView>
  </sheetViews>
  <sheetFormatPr baseColWidth="10" defaultColWidth="11.44140625" defaultRowHeight="14.25"/>
  <cols>
    <col customWidth="1" min="1" max="1" width="43.109375"/>
    <col customWidth="1" min="2" max="2" width="26.88671875"/>
    <col customWidth="1" min="3" max="3" width="25.109375"/>
    <col bestFit="1" customWidth="1" min="4" max="4" width="14.44140625"/>
    <col customWidth="1" min="5" max="5" width="21.6640625"/>
    <col customWidth="1" min="8" max="8" width="15.88671875"/>
    <col customWidth="1" min="9" max="9" width="57.6640625"/>
    <col customWidth="1" min="1024" max="1024" width="11.5546875"/>
  </cols>
  <sheetData>
    <row r="1">
      <c r="A1" s="11" t="s">
        <v>44</v>
      </c>
      <c r="B1" s="11" t="s">
        <v>244</v>
      </c>
      <c r="C1" s="61" t="s">
        <v>204</v>
      </c>
      <c r="D1" s="61"/>
      <c r="E1" s="61"/>
      <c r="F1" s="104"/>
      <c r="G1" s="61"/>
      <c r="H1" s="61"/>
      <c r="I1" s="61"/>
    </row>
    <row r="2">
      <c r="A2" s="11" t="s">
        <v>47</v>
      </c>
      <c r="B2" s="11" t="s">
        <v>20</v>
      </c>
      <c r="C2" s="61"/>
      <c r="D2" s="61"/>
      <c r="E2" s="61"/>
      <c r="F2" s="104"/>
      <c r="G2" s="61"/>
      <c r="H2" s="61"/>
      <c r="I2" s="61"/>
    </row>
    <row r="3" ht="38.25">
      <c r="A3" s="11" t="s">
        <v>49</v>
      </c>
      <c r="B3" s="105" t="s">
        <v>245</v>
      </c>
      <c r="C3" s="61"/>
      <c r="D3" s="61"/>
      <c r="E3" s="61"/>
      <c r="F3" s="104"/>
      <c r="G3" s="61"/>
      <c r="H3" s="61"/>
      <c r="I3" s="61"/>
    </row>
    <row r="4">
      <c r="A4" s="11" t="s">
        <v>51</v>
      </c>
      <c r="B4" s="63" t="s">
        <v>246</v>
      </c>
      <c r="C4" s="61"/>
      <c r="D4" s="61"/>
      <c r="E4" s="61"/>
      <c r="F4" s="104"/>
      <c r="G4" s="61"/>
      <c r="H4" s="61"/>
      <c r="I4" s="61"/>
    </row>
    <row r="5">
      <c r="A5" s="64" t="s">
        <v>53</v>
      </c>
      <c r="B5" s="107"/>
      <c r="C5" s="61"/>
      <c r="D5" s="61"/>
      <c r="E5" s="61"/>
      <c r="F5" s="104"/>
      <c r="G5" s="61"/>
      <c r="H5" s="61"/>
      <c r="I5" s="61"/>
    </row>
    <row r="6">
      <c r="A6" s="3" t="s">
        <v>55</v>
      </c>
      <c r="B6" s="70" t="s">
        <v>8</v>
      </c>
      <c r="C6" s="52" t="str">
        <f>HYPERLINK(CONCATENATE("#'Lisez-moi'!A19"),"Retour")</f>
        <v>Retour</v>
      </c>
      <c r="D6" s="61"/>
      <c r="E6" s="61"/>
      <c r="F6" s="104"/>
      <c r="G6" s="61"/>
      <c r="H6" s="61"/>
      <c r="I6" s="61"/>
    </row>
    <row r="7" ht="22.5" customHeight="1">
      <c r="A7" s="53" t="s">
        <v>56</v>
      </c>
      <c r="B7" s="53" t="s">
        <v>57</v>
      </c>
      <c r="C7" s="53" t="s">
        <v>49</v>
      </c>
      <c r="D7" s="53" t="s">
        <v>58</v>
      </c>
      <c r="E7" s="53" t="s">
        <v>59</v>
      </c>
      <c r="F7" s="54" t="s">
        <v>60</v>
      </c>
      <c r="G7" s="55" t="s">
        <v>61</v>
      </c>
      <c r="H7" s="55" t="s">
        <v>62</v>
      </c>
      <c r="I7" s="55" t="s">
        <v>63</v>
      </c>
      <c r="J7" s="26"/>
    </row>
    <row r="8">
      <c r="A8" s="45" t="s">
        <v>247</v>
      </c>
      <c r="B8" s="16" t="s">
        <v>248</v>
      </c>
      <c r="C8" s="111" t="s">
        <v>66</v>
      </c>
      <c r="D8" s="37" t="s">
        <v>67</v>
      </c>
      <c r="E8" s="16"/>
      <c r="F8" s="37" t="s">
        <v>68</v>
      </c>
      <c r="G8" s="112" t="s">
        <v>68</v>
      </c>
      <c r="H8" s="108"/>
      <c r="I8" s="113"/>
    </row>
    <row r="9" ht="25.5">
      <c r="A9" s="45" t="s">
        <v>210</v>
      </c>
      <c r="B9" s="16" t="s">
        <v>249</v>
      </c>
      <c r="C9" s="45" t="s">
        <v>250</v>
      </c>
      <c r="D9" s="37" t="s">
        <v>67</v>
      </c>
      <c r="E9" s="108"/>
      <c r="F9" s="37" t="s">
        <v>69</v>
      </c>
      <c r="G9" s="109" t="s">
        <v>68</v>
      </c>
      <c r="H9" s="108"/>
      <c r="I9" s="45"/>
    </row>
    <row r="10" ht="38.25">
      <c r="A10" s="45" t="s">
        <v>251</v>
      </c>
      <c r="B10" s="16" t="s">
        <v>252</v>
      </c>
      <c r="C10" s="36" t="s">
        <v>253</v>
      </c>
      <c r="D10" s="37" t="s">
        <v>67</v>
      </c>
      <c r="E10" s="16" t="s">
        <v>254</v>
      </c>
      <c r="F10" s="37" t="s">
        <v>68</v>
      </c>
      <c r="G10" s="38" t="s">
        <v>68</v>
      </c>
      <c r="H10" s="108"/>
      <c r="I10" s="114" t="s">
        <v>255</v>
      </c>
    </row>
    <row r="11" ht="25.5">
      <c r="A11" s="115" t="s">
        <v>256</v>
      </c>
      <c r="B11" s="16" t="s">
        <v>257</v>
      </c>
      <c r="C11" s="36" t="s">
        <v>258</v>
      </c>
      <c r="D11" s="37" t="s">
        <v>67</v>
      </c>
      <c r="E11" s="16"/>
      <c r="F11" s="37" t="s">
        <v>69</v>
      </c>
      <c r="G11" s="38" t="s">
        <v>68</v>
      </c>
      <c r="H11" s="116" t="s">
        <v>69</v>
      </c>
      <c r="I11" s="114"/>
    </row>
    <row r="12" ht="25.5">
      <c r="A12" s="115" t="s">
        <v>259</v>
      </c>
      <c r="B12" s="16" t="s">
        <v>260</v>
      </c>
      <c r="C12" s="36" t="s">
        <v>261</v>
      </c>
      <c r="D12" s="37" t="s">
        <v>67</v>
      </c>
      <c r="E12" s="16" t="s">
        <v>262</v>
      </c>
      <c r="F12" s="37" t="s">
        <v>69</v>
      </c>
      <c r="G12" s="38" t="s">
        <v>68</v>
      </c>
      <c r="H12" s="116" t="s">
        <v>69</v>
      </c>
      <c r="I12" s="114" t="s">
        <v>263</v>
      </c>
    </row>
    <row r="13">
      <c r="A13" s="45" t="s">
        <v>264</v>
      </c>
      <c r="B13" s="108"/>
      <c r="C13" s="36"/>
      <c r="D13" s="37"/>
      <c r="E13" s="16"/>
      <c r="F13" s="37"/>
      <c r="G13" s="38" t="s">
        <v>68</v>
      </c>
      <c r="H13" s="108"/>
      <c r="I13" s="39" t="s">
        <v>265</v>
      </c>
    </row>
    <row r="14">
      <c r="A14" s="45" t="s">
        <v>266</v>
      </c>
      <c r="B14" s="16" t="s">
        <v>242</v>
      </c>
      <c r="C14" s="36" t="s">
        <v>267</v>
      </c>
      <c r="D14" s="37" t="s">
        <v>93</v>
      </c>
      <c r="E14" s="16"/>
      <c r="F14" s="37" t="s">
        <v>69</v>
      </c>
      <c r="G14" s="38" t="s">
        <v>68</v>
      </c>
      <c r="H14" s="108"/>
      <c r="I14" s="39"/>
    </row>
  </sheetData>
  <printOptions headings="0" gridLines="0"/>
  <pageMargins left="0.69999999999999996" right="0.69999999999999996" top="0.75" bottom="0.75" header="0.51180555555555496" footer="0.51180555555555496"/>
  <pageSetup paperSize="9" scale="100" firstPageNumber="0" fitToWidth="1" fitToHeight="1" pageOrder="downThenOver" orientation="portrait" usePrinterDefaults="1" blackAndWhite="0" draft="0" cellComments="none" useFirstPageNumber="0" errors="displayed" horizontalDpi="300" verticalDpi="300" copies="1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rgb="FF00B050"/>
    <outlinePr applyStyles="0" summaryBelow="1" summaryRight="1" showOutlineSymbols="1"/>
    <pageSetUpPr autoPageBreaks="1" fitToPage="0"/>
  </sheetPr>
  <sheetViews>
    <sheetView zoomScale="92" workbookViewId="0">
      <selection activeCell="H7" activeCellId="0" sqref="H7"/>
    </sheetView>
  </sheetViews>
  <sheetFormatPr baseColWidth="10" defaultColWidth="11.44140625" defaultRowHeight="14.25"/>
  <cols>
    <col customWidth="1" min="1" max="1" width="43.109375"/>
    <col bestFit="1" customWidth="1" min="2" max="2" width="38.21875"/>
    <col customWidth="1" min="3" max="3" width="25.109375"/>
    <col bestFit="1" customWidth="1" min="4" max="4" width="14.5546875"/>
    <col bestFit="1" customWidth="1" min="5" max="5" width="21.109375"/>
    <col bestFit="1" customWidth="1" min="8" max="8" width="13.44140625"/>
    <col customWidth="1" min="9" max="9" width="58.33203125"/>
    <col customWidth="1" min="1024" max="1024" width="11.5546875"/>
  </cols>
  <sheetData>
    <row r="1">
      <c r="A1" s="11" t="s">
        <v>44</v>
      </c>
      <c r="B1" s="11" t="s">
        <v>268</v>
      </c>
      <c r="C1" s="68"/>
      <c r="D1" s="68"/>
      <c r="E1" s="68"/>
      <c r="F1" s="95"/>
      <c r="G1" s="68"/>
      <c r="H1" s="68"/>
      <c r="I1" s="68"/>
    </row>
    <row r="2">
      <c r="A2" s="11" t="s">
        <v>47</v>
      </c>
      <c r="B2" s="11" t="s">
        <v>22</v>
      </c>
      <c r="C2" s="68"/>
      <c r="D2" s="68"/>
      <c r="E2" s="68"/>
      <c r="F2" s="95"/>
      <c r="G2" s="68"/>
      <c r="H2" s="68"/>
      <c r="I2" s="68"/>
    </row>
    <row r="3" ht="38.25">
      <c r="A3" s="11" t="s">
        <v>49</v>
      </c>
      <c r="B3" s="15" t="s">
        <v>269</v>
      </c>
      <c r="C3" s="68"/>
      <c r="D3" s="68"/>
      <c r="E3" s="68"/>
      <c r="F3" s="95"/>
      <c r="G3" s="68"/>
      <c r="H3" s="68"/>
      <c r="I3" s="68"/>
    </row>
    <row r="4">
      <c r="A4" s="11" t="s">
        <v>51</v>
      </c>
      <c r="B4" s="63"/>
      <c r="C4" s="68"/>
      <c r="D4" s="68"/>
      <c r="E4" s="68"/>
      <c r="F4" s="95"/>
      <c r="G4" s="68"/>
      <c r="H4" s="68"/>
      <c r="I4" s="68"/>
    </row>
    <row r="5">
      <c r="A5" s="64" t="s">
        <v>53</v>
      </c>
      <c r="B5" s="107"/>
      <c r="C5" s="68"/>
      <c r="D5" s="68"/>
      <c r="E5" s="68"/>
      <c r="F5" s="95"/>
      <c r="G5" s="68"/>
      <c r="H5" s="68"/>
      <c r="I5" s="68"/>
    </row>
    <row r="6">
      <c r="A6" s="3" t="s">
        <v>55</v>
      </c>
      <c r="B6" s="70" t="s">
        <v>8</v>
      </c>
      <c r="C6" s="117" t="str">
        <f>HYPERLINK(CONCATENATE("#'Lisez-moi'!A11"),"Retour")</f>
        <v>Retour</v>
      </c>
      <c r="D6" s="68"/>
      <c r="E6" s="68"/>
      <c r="F6" s="68"/>
      <c r="G6" s="68"/>
      <c r="H6" s="68"/>
      <c r="I6" s="68"/>
    </row>
    <row r="7" ht="22.5" customHeight="1">
      <c r="A7" s="99" t="s">
        <v>56</v>
      </c>
      <c r="B7" s="99" t="s">
        <v>57</v>
      </c>
      <c r="C7" s="99" t="s">
        <v>49</v>
      </c>
      <c r="D7" s="99" t="s">
        <v>58</v>
      </c>
      <c r="E7" s="99" t="s">
        <v>59</v>
      </c>
      <c r="F7" s="54" t="s">
        <v>60</v>
      </c>
      <c r="G7" s="100" t="s">
        <v>61</v>
      </c>
      <c r="H7" s="100" t="s">
        <v>62</v>
      </c>
      <c r="I7" s="118" t="s">
        <v>63</v>
      </c>
      <c r="J7" s="26"/>
    </row>
    <row r="8">
      <c r="A8" s="35" t="s">
        <v>270</v>
      </c>
      <c r="B8" s="16" t="s">
        <v>271</v>
      </c>
      <c r="C8" s="36" t="s">
        <v>66</v>
      </c>
      <c r="D8" s="37" t="s">
        <v>67</v>
      </c>
      <c r="E8" s="16"/>
      <c r="F8" s="16"/>
      <c r="G8" s="38" t="s">
        <v>68</v>
      </c>
      <c r="H8" s="101"/>
      <c r="I8" s="119"/>
    </row>
    <row r="9" ht="25.5">
      <c r="A9" s="45" t="s">
        <v>210</v>
      </c>
      <c r="B9" s="16" t="s">
        <v>272</v>
      </c>
      <c r="C9" s="45" t="s">
        <v>273</v>
      </c>
      <c r="D9" s="37" t="s">
        <v>67</v>
      </c>
      <c r="E9" s="16"/>
      <c r="F9" s="37" t="s">
        <v>69</v>
      </c>
      <c r="G9" s="109" t="s">
        <v>68</v>
      </c>
      <c r="H9" s="101"/>
      <c r="I9" s="45"/>
    </row>
    <row r="10" ht="38.25">
      <c r="A10" s="45" t="s">
        <v>274</v>
      </c>
      <c r="B10" s="16" t="s">
        <v>275</v>
      </c>
      <c r="C10" s="36" t="s">
        <v>276</v>
      </c>
      <c r="D10" s="37" t="s">
        <v>67</v>
      </c>
      <c r="E10" s="16" t="s">
        <v>277</v>
      </c>
      <c r="F10" s="37" t="s">
        <v>68</v>
      </c>
      <c r="G10" s="38" t="s">
        <v>68</v>
      </c>
      <c r="H10" s="101"/>
      <c r="I10" s="114"/>
    </row>
    <row r="11" ht="25.5">
      <c r="A11" s="115" t="s">
        <v>256</v>
      </c>
      <c r="B11" s="16" t="s">
        <v>257</v>
      </c>
      <c r="C11" s="36" t="s">
        <v>258</v>
      </c>
      <c r="D11" s="37" t="s">
        <v>67</v>
      </c>
      <c r="E11" s="16"/>
      <c r="F11" s="37" t="s">
        <v>69</v>
      </c>
      <c r="G11" s="38" t="s">
        <v>68</v>
      </c>
      <c r="H11" s="120" t="s">
        <v>69</v>
      </c>
      <c r="I11" s="114"/>
    </row>
    <row r="12" ht="25.5">
      <c r="A12" s="115" t="s">
        <v>259</v>
      </c>
      <c r="B12" s="16" t="s">
        <v>260</v>
      </c>
      <c r="C12" s="36" t="s">
        <v>278</v>
      </c>
      <c r="D12" s="37" t="s">
        <v>67</v>
      </c>
      <c r="E12" s="16" t="s">
        <v>262</v>
      </c>
      <c r="F12" s="37" t="s">
        <v>69</v>
      </c>
      <c r="G12" s="38" t="s">
        <v>68</v>
      </c>
      <c r="H12" s="120" t="s">
        <v>69</v>
      </c>
      <c r="I12" s="114" t="s">
        <v>263</v>
      </c>
    </row>
    <row r="13">
      <c r="A13" s="45" t="s">
        <v>264</v>
      </c>
      <c r="B13" s="16"/>
      <c r="C13" s="36"/>
      <c r="D13" s="37"/>
      <c r="E13" s="16"/>
      <c r="F13" s="37"/>
      <c r="G13" s="38" t="s">
        <v>68</v>
      </c>
      <c r="H13" s="101"/>
      <c r="I13" s="39" t="s">
        <v>265</v>
      </c>
    </row>
  </sheetData>
  <printOptions headings="0" gridLines="0"/>
  <pageMargins left="0.69999999999999996" right="0.69999999999999996" top="0.75" bottom="0.75" header="0.51180555555555496" footer="0.51180555555555496"/>
  <pageSetup paperSize="9" scale="100" firstPageNumber="0" fitToWidth="1" fitToHeight="1" pageOrder="downThenOver" orientation="portrait" usePrinterDefaults="1" blackAndWhite="0" draft="0" cellComments="none" useFirstPageNumber="0" errors="displayed" horizontalDpi="300" verticalDpi="300" copies="1"/>
  <headerFooter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rgb="FF00B050"/>
    <outlinePr applyStyles="0" summaryBelow="1" summaryRight="1" showOutlineSymbols="1"/>
    <pageSetUpPr autoPageBreaks="1" fitToPage="0"/>
  </sheetPr>
  <sheetViews>
    <sheetView zoomScale="107" workbookViewId="0">
      <selection activeCell="C8" activeCellId="0" sqref="C8"/>
    </sheetView>
  </sheetViews>
  <sheetFormatPr baseColWidth="10" defaultColWidth="11.44140625" defaultRowHeight="14.25"/>
  <cols>
    <col bestFit="1" customWidth="1" min="1" max="1" style="79" width="26.6640625"/>
    <col customWidth="1" min="2" max="2" style="79" width="26.6640625"/>
    <col customWidth="1" min="3" max="3" style="79" width="25.109375"/>
    <col bestFit="1" customWidth="1" min="4" max="4" style="79" width="13"/>
    <col customWidth="1" min="5" max="5" style="79" width="23.109375"/>
    <col min="6" max="7" style="79" width="11.44140625"/>
    <col customWidth="1" min="8" max="8" style="79" width="14.33203125"/>
    <col customWidth="1" min="9" max="9" style="79" width="46.6640625"/>
    <col min="10" max="1023" style="79" width="11.44140625"/>
    <col customWidth="1" min="1024" max="1024" style="79" width="11.5546875"/>
    <col min="1025" max="16384" style="79" width="11.44140625"/>
  </cols>
  <sheetData>
    <row r="1">
      <c r="A1" s="11" t="s">
        <v>44</v>
      </c>
      <c r="B1" s="11" t="s">
        <v>279</v>
      </c>
      <c r="C1" s="12"/>
      <c r="D1" s="12"/>
      <c r="E1" s="12"/>
      <c r="F1" s="80"/>
      <c r="G1" s="12"/>
      <c r="H1" s="12"/>
      <c r="I1" s="12"/>
    </row>
    <row r="2">
      <c r="A2" s="11" t="s">
        <v>47</v>
      </c>
      <c r="B2" s="11" t="s">
        <v>24</v>
      </c>
      <c r="C2" s="12"/>
      <c r="D2" s="12"/>
      <c r="E2" s="12"/>
      <c r="F2" s="80"/>
      <c r="G2" s="12"/>
      <c r="H2" s="12"/>
      <c r="I2" s="12"/>
    </row>
    <row r="3" ht="38.25">
      <c r="A3" s="11" t="s">
        <v>49</v>
      </c>
      <c r="B3" s="15" t="s">
        <v>280</v>
      </c>
      <c r="C3" s="12"/>
      <c r="D3" s="12"/>
      <c r="E3" s="12"/>
      <c r="F3" s="80"/>
      <c r="G3" s="12"/>
      <c r="H3" s="12"/>
      <c r="I3" s="12"/>
    </row>
    <row r="4">
      <c r="A4" s="11" t="s">
        <v>51</v>
      </c>
      <c r="B4" s="63"/>
      <c r="C4" s="12"/>
      <c r="D4" s="12"/>
      <c r="E4" s="12"/>
      <c r="F4" s="80"/>
      <c r="G4" s="12"/>
      <c r="H4" s="12"/>
      <c r="I4" s="12"/>
    </row>
    <row r="5">
      <c r="A5" s="64" t="s">
        <v>53</v>
      </c>
      <c r="B5" s="107"/>
      <c r="C5" s="12"/>
      <c r="D5" s="12"/>
      <c r="E5" s="12"/>
      <c r="F5" s="80"/>
      <c r="G5" s="12"/>
      <c r="H5" s="12"/>
      <c r="I5" s="12"/>
    </row>
    <row r="6">
      <c r="A6" s="3" t="s">
        <v>55</v>
      </c>
      <c r="B6" s="121" t="s">
        <v>281</v>
      </c>
      <c r="C6" s="52" t="str">
        <f>HYPERLINK(CONCATENATE("#'Lisez-moi'!A11"),"Retour")</f>
        <v>Retour</v>
      </c>
      <c r="D6" s="12"/>
      <c r="E6" s="12"/>
      <c r="F6" s="12"/>
      <c r="G6" s="12"/>
      <c r="H6" s="12"/>
      <c r="I6" s="12"/>
    </row>
    <row r="7" ht="22.5" customHeight="1">
      <c r="A7" s="53" t="s">
        <v>56</v>
      </c>
      <c r="B7" s="53" t="s">
        <v>57</v>
      </c>
      <c r="C7" s="53" t="s">
        <v>49</v>
      </c>
      <c r="D7" s="53" t="s">
        <v>58</v>
      </c>
      <c r="E7" s="53" t="s">
        <v>59</v>
      </c>
      <c r="F7" s="54" t="s">
        <v>60</v>
      </c>
      <c r="G7" s="55" t="s">
        <v>61</v>
      </c>
      <c r="H7" s="55" t="s">
        <v>62</v>
      </c>
      <c r="I7" s="55" t="s">
        <v>63</v>
      </c>
      <c r="J7" s="83"/>
    </row>
    <row r="8" ht="38.25">
      <c r="A8" s="45" t="s">
        <v>282</v>
      </c>
      <c r="B8" s="37" t="s">
        <v>283</v>
      </c>
      <c r="C8" s="36" t="s">
        <v>66</v>
      </c>
      <c r="D8" s="37" t="s">
        <v>67</v>
      </c>
      <c r="E8" s="16"/>
      <c r="F8" s="37" t="s">
        <v>68</v>
      </c>
      <c r="G8" s="38" t="s">
        <v>68</v>
      </c>
      <c r="H8" s="16"/>
      <c r="I8" s="38" t="s">
        <v>284</v>
      </c>
    </row>
    <row r="9" ht="38.25">
      <c r="A9" s="45" t="s">
        <v>285</v>
      </c>
      <c r="B9" s="38" t="s">
        <v>286</v>
      </c>
      <c r="C9" s="45" t="s">
        <v>287</v>
      </c>
      <c r="D9" s="37" t="s">
        <v>67</v>
      </c>
      <c r="E9" s="16" t="s">
        <v>288</v>
      </c>
      <c r="F9" s="37" t="s">
        <v>68</v>
      </c>
      <c r="G9" s="37" t="s">
        <v>68</v>
      </c>
      <c r="H9" s="16"/>
      <c r="I9" s="38"/>
    </row>
    <row r="10">
      <c r="A10" s="45" t="s">
        <v>264</v>
      </c>
      <c r="B10" s="16"/>
      <c r="C10" s="36"/>
      <c r="D10" s="37"/>
      <c r="E10" s="16"/>
      <c r="F10" s="37" t="s">
        <v>68</v>
      </c>
      <c r="G10" s="38" t="s">
        <v>68</v>
      </c>
      <c r="H10" s="16"/>
      <c r="I10" s="39" t="s">
        <v>265</v>
      </c>
    </row>
    <row r="11">
      <c r="D11" s="122"/>
    </row>
    <row r="12">
      <c r="D12" s="122"/>
    </row>
  </sheetData>
  <printOptions headings="0" gridLines="0"/>
  <pageMargins left="0.69999999999999996" right="0.69999999999999996" top="0.75" bottom="0.75" header="0.51180555555555496" footer="0.51180555555555496"/>
  <pageSetup paperSize="9" scale="100" firstPageNumber="0" fitToWidth="1" fitToHeight="1" pageOrder="downThenOver" orientation="portrait" usePrinterDefaults="1" blackAndWhite="0" draft="0" cellComments="none" useFirstPageNumber="0" errors="displayed" horizontalDpi="300" verticalDpi="300" copies="1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rgb="FF00B050"/>
    <outlinePr applyStyles="0" summaryBelow="1" summaryRight="1" showOutlineSymbols="1"/>
    <pageSetUpPr autoPageBreaks="1" fitToPage="0"/>
  </sheetPr>
  <sheetViews>
    <sheetView zoomScale="95" workbookViewId="0">
      <selection activeCell="C6" activeCellId="0" sqref="C6"/>
    </sheetView>
  </sheetViews>
  <sheetFormatPr baseColWidth="10" defaultColWidth="11.44140625" defaultRowHeight="14.25"/>
  <cols>
    <col bestFit="1" customWidth="1" min="1" max="1" width="26.6640625"/>
    <col customWidth="1" min="2" max="2" width="47.44140625"/>
    <col customWidth="1" min="3" max="3" width="31.77734375"/>
    <col bestFit="1" customWidth="1" min="4" max="4" width="14.77734375"/>
    <col bestFit="1" customWidth="1" min="5" max="5" width="22.5546875"/>
    <col bestFit="1" customWidth="1" min="8" max="8" width="12.33203125"/>
    <col customWidth="1" min="9" max="9" width="54.5546875"/>
    <col customWidth="1" min="1024" max="1024" width="11.5546875"/>
  </cols>
  <sheetData>
    <row r="1">
      <c r="A1" s="11" t="s">
        <v>44</v>
      </c>
      <c r="B1" s="11" t="s">
        <v>289</v>
      </c>
      <c r="C1" s="12" t="s">
        <v>290</v>
      </c>
      <c r="D1" s="12"/>
      <c r="E1" s="12"/>
      <c r="F1" s="80"/>
      <c r="G1" s="12"/>
      <c r="H1" s="12"/>
      <c r="I1" s="12"/>
    </row>
    <row r="2">
      <c r="A2" s="11" t="s">
        <v>47</v>
      </c>
      <c r="B2" s="11" t="s">
        <v>26</v>
      </c>
      <c r="C2" s="12"/>
      <c r="D2" s="12"/>
      <c r="E2" s="12"/>
      <c r="F2" s="80"/>
      <c r="G2" s="12"/>
      <c r="H2" s="12"/>
      <c r="I2" s="12"/>
    </row>
    <row r="3" ht="89.25">
      <c r="A3" s="11" t="s">
        <v>49</v>
      </c>
      <c r="B3" s="15" t="s">
        <v>291</v>
      </c>
      <c r="C3" s="12"/>
      <c r="D3" s="12"/>
      <c r="E3" s="12"/>
      <c r="F3" s="80"/>
      <c r="G3" s="12"/>
      <c r="H3" s="12"/>
      <c r="I3" s="12"/>
    </row>
    <row r="4">
      <c r="A4" s="11" t="s">
        <v>51</v>
      </c>
      <c r="B4" s="107" t="s">
        <v>292</v>
      </c>
      <c r="C4" s="12"/>
      <c r="D4" s="12"/>
      <c r="E4" s="12"/>
      <c r="F4" s="80"/>
      <c r="G4" s="12"/>
      <c r="H4" s="12"/>
      <c r="I4" s="12"/>
    </row>
    <row r="5">
      <c r="A5" s="64" t="s">
        <v>53</v>
      </c>
      <c r="B5" s="16"/>
      <c r="C5" s="12"/>
      <c r="D5" s="12"/>
      <c r="E5" s="12"/>
      <c r="F5" s="80"/>
      <c r="G5" s="12"/>
      <c r="H5" s="12"/>
      <c r="I5" s="12"/>
    </row>
    <row r="6">
      <c r="A6" s="3" t="s">
        <v>55</v>
      </c>
      <c r="B6" s="70" t="s">
        <v>293</v>
      </c>
      <c r="C6" s="52" t="str">
        <f>HYPERLINK(CONCATENATE("#'Lisez-moi'!A11"),"Retour")</f>
        <v>Retour</v>
      </c>
      <c r="D6" s="12"/>
      <c r="E6" s="12"/>
      <c r="F6" s="12"/>
      <c r="G6" s="12"/>
      <c r="H6" s="12"/>
      <c r="I6" s="12"/>
    </row>
    <row r="7" ht="22.5" customHeight="1">
      <c r="A7" s="53" t="s">
        <v>56</v>
      </c>
      <c r="B7" s="53" t="s">
        <v>57</v>
      </c>
      <c r="C7" s="53" t="s">
        <v>49</v>
      </c>
      <c r="D7" s="53" t="s">
        <v>58</v>
      </c>
      <c r="E7" s="53" t="s">
        <v>59</v>
      </c>
      <c r="F7" s="54" t="s">
        <v>60</v>
      </c>
      <c r="G7" s="55" t="s">
        <v>61</v>
      </c>
      <c r="H7" s="55" t="s">
        <v>62</v>
      </c>
      <c r="I7" s="55" t="s">
        <v>63</v>
      </c>
      <c r="J7" s="26"/>
    </row>
    <row r="8">
      <c r="A8" s="45" t="s">
        <v>294</v>
      </c>
      <c r="B8" s="16" t="s">
        <v>295</v>
      </c>
      <c r="C8" s="36" t="s">
        <v>66</v>
      </c>
      <c r="D8" s="39"/>
      <c r="E8" s="16"/>
      <c r="F8" s="37" t="s">
        <v>68</v>
      </c>
      <c r="G8" s="38" t="s">
        <v>68</v>
      </c>
      <c r="H8" s="16"/>
      <c r="I8" s="16"/>
    </row>
    <row r="9" ht="25.5">
      <c r="A9" s="45" t="s">
        <v>210</v>
      </c>
      <c r="B9" s="16" t="s">
        <v>296</v>
      </c>
      <c r="C9" s="45" t="s">
        <v>297</v>
      </c>
      <c r="D9" s="37" t="s">
        <v>67</v>
      </c>
      <c r="E9" s="16"/>
      <c r="F9" s="37" t="s">
        <v>69</v>
      </c>
      <c r="G9" s="109" t="s">
        <v>68</v>
      </c>
      <c r="H9" s="101"/>
      <c r="I9" s="45"/>
    </row>
    <row r="10" ht="25.5">
      <c r="A10" s="45" t="s">
        <v>298</v>
      </c>
      <c r="B10" s="16" t="s">
        <v>299</v>
      </c>
      <c r="C10" s="46" t="s">
        <v>300</v>
      </c>
      <c r="D10" s="92" t="s">
        <v>67</v>
      </c>
      <c r="E10" s="15" t="s">
        <v>301</v>
      </c>
      <c r="F10" s="37" t="s">
        <v>68</v>
      </c>
      <c r="G10" s="38" t="s">
        <v>68</v>
      </c>
      <c r="H10" s="16"/>
      <c r="I10" s="16"/>
    </row>
    <row r="11">
      <c r="A11" s="45" t="s">
        <v>302</v>
      </c>
      <c r="B11" s="16" t="s">
        <v>303</v>
      </c>
      <c r="C11" s="56" t="s">
        <v>304</v>
      </c>
      <c r="D11" s="92" t="s">
        <v>93</v>
      </c>
      <c r="E11" s="16"/>
      <c r="F11" s="37" t="s">
        <v>69</v>
      </c>
      <c r="G11" s="38" t="s">
        <v>68</v>
      </c>
      <c r="H11" s="16"/>
      <c r="I11" s="16"/>
    </row>
    <row r="12" ht="25.5">
      <c r="A12" s="45" t="s">
        <v>305</v>
      </c>
      <c r="B12" s="16" t="s">
        <v>306</v>
      </c>
      <c r="C12" s="46" t="s">
        <v>307</v>
      </c>
      <c r="D12" s="37" t="s">
        <v>78</v>
      </c>
      <c r="E12" s="16"/>
      <c r="F12" s="37" t="s">
        <v>69</v>
      </c>
      <c r="G12" s="38" t="s">
        <v>68</v>
      </c>
      <c r="H12" s="16"/>
      <c r="I12" s="16"/>
    </row>
  </sheetData>
  <printOptions headings="0" gridLines="0"/>
  <pageMargins left="0.69999999999999996" right="0.69999999999999996" top="0.75" bottom="0.75" header="0.51180555555555496" footer="0.51180555555555496"/>
  <pageSetup paperSize="9" scale="100" firstPageNumber="0" fitToWidth="1" fitToHeight="1" pageOrder="downThenOver" orientation="portrait" usePrinterDefaults="1" blackAndWhite="0" draft="0" cellComments="none" useFirstPageNumber="0" errors="displayed" horizontalDpi="300" verticalDpi="300" copies="1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rgb="FF00B050"/>
    <outlinePr applyStyles="0" summaryBelow="1" summaryRight="1" showOutlineSymbols="1"/>
    <pageSetUpPr autoPageBreaks="1" fitToPage="0"/>
  </sheetPr>
  <sheetViews>
    <sheetView zoomScale="99" workbookViewId="0">
      <selection activeCell="J10" activeCellId="0" sqref="J10"/>
    </sheetView>
  </sheetViews>
  <sheetFormatPr baseColWidth="10" defaultColWidth="11.44140625" defaultRowHeight="14.25"/>
  <cols>
    <col bestFit="1" customWidth="1" min="1" max="1" width="26.88671875"/>
    <col customWidth="1" min="2" max="2" width="32.109375"/>
    <col customWidth="1" min="3" max="3" width="25.109375"/>
    <col bestFit="1" customWidth="1" min="4" max="4" width="13"/>
    <col bestFit="1" customWidth="1" min="5" max="5" width="19"/>
    <col customWidth="1" min="6" max="6" width="13.88671875"/>
    <col bestFit="1" customWidth="1" min="8" max="8" width="14"/>
    <col bestFit="1" customWidth="1" min="9" max="9" width="39.5546875"/>
    <col customWidth="1" min="1024" max="1024" width="11.5546875"/>
  </cols>
  <sheetData>
    <row r="1">
      <c r="A1" s="11" t="s">
        <v>44</v>
      </c>
      <c r="B1" s="11" t="s">
        <v>308</v>
      </c>
      <c r="C1" s="12" t="s">
        <v>290</v>
      </c>
      <c r="D1" s="12"/>
      <c r="E1" s="12"/>
      <c r="F1" s="80"/>
      <c r="G1" s="12"/>
      <c r="H1" s="12"/>
      <c r="I1" s="12"/>
    </row>
    <row r="2">
      <c r="A2" s="11" t="s">
        <v>47</v>
      </c>
      <c r="B2" s="11" t="s">
        <v>28</v>
      </c>
      <c r="C2" s="12"/>
      <c r="D2" s="12"/>
      <c r="E2" s="12"/>
      <c r="F2" s="80"/>
      <c r="G2" s="12"/>
      <c r="H2" s="12"/>
      <c r="I2" s="12"/>
    </row>
    <row r="3" ht="63.75">
      <c r="A3" s="11" t="s">
        <v>49</v>
      </c>
      <c r="B3" s="15" t="s">
        <v>309</v>
      </c>
      <c r="C3" s="48" t="s">
        <v>310</v>
      </c>
      <c r="D3" s="12"/>
      <c r="E3" s="12"/>
      <c r="F3" s="80"/>
      <c r="G3" s="12"/>
      <c r="H3" s="12"/>
      <c r="I3" s="12"/>
    </row>
    <row r="4">
      <c r="A4" s="11" t="s">
        <v>51</v>
      </c>
      <c r="B4" s="107" t="s">
        <v>292</v>
      </c>
      <c r="C4" s="12"/>
      <c r="D4" s="12"/>
      <c r="E4" s="12"/>
      <c r="F4" s="80"/>
      <c r="G4" s="12"/>
      <c r="H4" s="12"/>
      <c r="I4" s="12"/>
    </row>
    <row r="5">
      <c r="A5" s="64" t="s">
        <v>53</v>
      </c>
      <c r="B5" s="16"/>
      <c r="C5" s="12"/>
      <c r="D5" s="12"/>
      <c r="E5" s="12"/>
      <c r="F5" s="80"/>
      <c r="G5" s="12"/>
      <c r="H5" s="12"/>
      <c r="I5" s="12"/>
    </row>
    <row r="6">
      <c r="A6" s="3" t="s">
        <v>55</v>
      </c>
      <c r="B6" s="70" t="s">
        <v>8</v>
      </c>
      <c r="C6" s="117" t="str">
        <f>HYPERLINK(CONCATENATE("#'Lisez-moi'!A20"),"Retour")</f>
        <v>Retour</v>
      </c>
      <c r="D6" s="68"/>
      <c r="E6" s="68"/>
      <c r="F6" s="68"/>
      <c r="G6" s="68"/>
      <c r="H6" s="68"/>
      <c r="I6" s="68"/>
    </row>
    <row r="7" ht="22.5" customHeight="1">
      <c r="A7" s="99" t="s">
        <v>56</v>
      </c>
      <c r="B7" s="99" t="s">
        <v>57</v>
      </c>
      <c r="C7" s="99" t="s">
        <v>49</v>
      </c>
      <c r="D7" s="99" t="s">
        <v>58</v>
      </c>
      <c r="E7" s="99" t="s">
        <v>59</v>
      </c>
      <c r="F7" s="54" t="s">
        <v>60</v>
      </c>
      <c r="G7" s="100" t="s">
        <v>61</v>
      </c>
      <c r="H7" s="100" t="s">
        <v>62</v>
      </c>
      <c r="I7" s="100" t="s">
        <v>63</v>
      </c>
      <c r="J7" s="26"/>
    </row>
    <row r="8">
      <c r="A8" s="45" t="s">
        <v>311</v>
      </c>
      <c r="B8" s="16" t="s">
        <v>312</v>
      </c>
      <c r="C8" s="111" t="s">
        <v>66</v>
      </c>
      <c r="D8" s="37" t="s">
        <v>67</v>
      </c>
      <c r="E8" s="108"/>
      <c r="F8" s="37" t="s">
        <v>68</v>
      </c>
      <c r="G8" s="38" t="s">
        <v>68</v>
      </c>
      <c r="H8" s="101"/>
      <c r="I8" s="123"/>
    </row>
    <row r="9" ht="63.75">
      <c r="A9" s="12" t="s">
        <v>313</v>
      </c>
      <c r="B9" s="16" t="s">
        <v>314</v>
      </c>
      <c r="C9" s="45" t="s">
        <v>315</v>
      </c>
      <c r="D9" s="37" t="s">
        <v>67</v>
      </c>
      <c r="E9" s="16" t="s">
        <v>316</v>
      </c>
      <c r="F9" s="37" t="s">
        <v>68</v>
      </c>
      <c r="G9" s="38" t="s">
        <v>68</v>
      </c>
      <c r="H9" s="101"/>
      <c r="I9" s="67" t="s">
        <v>317</v>
      </c>
    </row>
    <row r="10" ht="51">
      <c r="A10" s="16" t="s">
        <v>318</v>
      </c>
      <c r="B10" s="16" t="s">
        <v>319</v>
      </c>
      <c r="C10" s="45" t="s">
        <v>320</v>
      </c>
      <c r="D10" s="37" t="s">
        <v>67</v>
      </c>
      <c r="E10" s="16" t="s">
        <v>321</v>
      </c>
      <c r="F10" s="37" t="s">
        <v>68</v>
      </c>
      <c r="G10" s="38" t="s">
        <v>68</v>
      </c>
      <c r="H10" s="101"/>
      <c r="I10" s="38"/>
    </row>
    <row r="11">
      <c r="A11" s="45" t="s">
        <v>322</v>
      </c>
      <c r="B11" s="108"/>
      <c r="C11" s="36"/>
      <c r="D11" s="124"/>
      <c r="E11" s="108"/>
      <c r="F11" s="124"/>
      <c r="G11" s="38" t="s">
        <v>68</v>
      </c>
      <c r="H11" s="101"/>
      <c r="I11" s="125" t="s">
        <v>323</v>
      </c>
    </row>
    <row r="12">
      <c r="A12" s="45" t="s">
        <v>324</v>
      </c>
      <c r="B12" s="108"/>
      <c r="C12" s="36"/>
      <c r="D12" s="124"/>
      <c r="E12" s="108"/>
      <c r="F12" s="124"/>
      <c r="G12" s="38" t="s">
        <v>68</v>
      </c>
      <c r="H12" s="101"/>
      <c r="I12" s="125" t="s">
        <v>323</v>
      </c>
    </row>
    <row r="13">
      <c r="A13" s="45" t="s">
        <v>241</v>
      </c>
      <c r="B13" s="16" t="s">
        <v>242</v>
      </c>
      <c r="C13" s="36" t="s">
        <v>243</v>
      </c>
      <c r="D13" s="37" t="s">
        <v>93</v>
      </c>
      <c r="E13" s="108"/>
      <c r="F13" s="37" t="s">
        <v>69</v>
      </c>
      <c r="G13" s="38" t="s">
        <v>68</v>
      </c>
      <c r="H13" s="101"/>
      <c r="I13" s="39"/>
    </row>
  </sheetData>
  <printOptions headings="0" gridLines="0"/>
  <pageMargins left="0.69999999999999996" right="0.69999999999999996" top="0.75" bottom="0.75" header="0.51180555555555496" footer="0.51180555555555496"/>
  <pageSetup paperSize="9" scale="100" firstPageNumber="0" fitToWidth="1" fitToHeight="1" pageOrder="downThenOver" orientation="portrait" usePrinterDefaults="1" blackAndWhite="0" draft="0" cellComments="none" useFirstPageNumber="0" errors="displayed" horizontalDpi="300" verticalDpi="300" copies="1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rgb="FF00B050"/>
    <outlinePr applyStyles="0" summaryBelow="1" summaryRight="1" showOutlineSymbols="1"/>
    <pageSetUpPr autoPageBreaks="1" fitToPage="0"/>
  </sheetPr>
  <sheetViews>
    <sheetView zoomScale="93" workbookViewId="0">
      <selection activeCell="C7" activeCellId="0" sqref="C7"/>
    </sheetView>
  </sheetViews>
  <sheetFormatPr baseColWidth="10" defaultColWidth="11.44140625" defaultRowHeight="14.25"/>
  <cols>
    <col bestFit="1" customWidth="1" min="1" max="1" width="26.6640625"/>
    <col customWidth="1" min="2" max="2" width="27.88671875"/>
    <col customWidth="1" min="3" max="3" style="126" width="25.109375"/>
    <col bestFit="1" customWidth="1" min="4" max="4" style="10" width="14"/>
    <col customWidth="1" min="5" max="5" width="21.6640625"/>
    <col min="6" max="7" style="10" width="11.44140625"/>
    <col bestFit="1" customWidth="1" min="8" max="8" style="10" width="13.21875"/>
    <col customWidth="1" min="9" max="9" width="43.88671875"/>
    <col customWidth="1" min="1024" max="1024" width="11.5546875"/>
  </cols>
  <sheetData>
    <row r="1">
      <c r="A1" s="11" t="s">
        <v>44</v>
      </c>
      <c r="B1" s="11" t="s">
        <v>325</v>
      </c>
      <c r="C1" s="127" t="s">
        <v>290</v>
      </c>
      <c r="D1" s="80"/>
      <c r="E1" s="12"/>
      <c r="F1" s="80"/>
      <c r="G1" s="80"/>
      <c r="H1" s="80"/>
      <c r="I1" s="12"/>
    </row>
    <row r="2">
      <c r="A2" s="11" t="s">
        <v>47</v>
      </c>
      <c r="B2" s="11" t="s">
        <v>30</v>
      </c>
      <c r="C2" s="127"/>
      <c r="D2" s="80"/>
      <c r="E2" s="12"/>
      <c r="F2" s="80"/>
      <c r="G2" s="80"/>
      <c r="H2" s="80"/>
      <c r="I2" s="12"/>
    </row>
    <row r="3" ht="76.5">
      <c r="A3" s="11" t="s">
        <v>49</v>
      </c>
      <c r="B3" s="15" t="s">
        <v>326</v>
      </c>
      <c r="C3" s="127" t="s">
        <v>327</v>
      </c>
      <c r="D3" s="80"/>
      <c r="E3" s="12"/>
      <c r="F3" s="80"/>
      <c r="G3" s="80"/>
      <c r="H3" s="80"/>
      <c r="I3" s="12"/>
    </row>
    <row r="4">
      <c r="A4" s="11" t="s">
        <v>51</v>
      </c>
      <c r="B4" s="107" t="s">
        <v>292</v>
      </c>
      <c r="C4" s="127"/>
      <c r="D4" s="80"/>
      <c r="E4" s="12"/>
      <c r="F4" s="80"/>
      <c r="G4" s="80"/>
      <c r="H4" s="80"/>
      <c r="I4" s="12"/>
    </row>
    <row r="5">
      <c r="A5" s="64" t="s">
        <v>53</v>
      </c>
      <c r="B5" s="16"/>
      <c r="C5" s="127"/>
      <c r="D5" s="80"/>
      <c r="E5" s="12"/>
      <c r="F5" s="80"/>
      <c r="G5" s="80"/>
      <c r="H5" s="80"/>
      <c r="I5" s="12"/>
    </row>
    <row r="6">
      <c r="A6" s="3" t="s">
        <v>55</v>
      </c>
      <c r="B6" s="70" t="s">
        <v>8</v>
      </c>
      <c r="C6" s="128" t="str">
        <f>HYPERLINK(CONCATENATE("#'Lisez-moi'!A11"),"Retour")</f>
        <v>Retour</v>
      </c>
      <c r="D6" s="95"/>
      <c r="E6" s="68"/>
      <c r="F6" s="95"/>
      <c r="G6" s="95"/>
      <c r="H6" s="95"/>
      <c r="I6" s="68"/>
    </row>
    <row r="7" ht="22.5" customHeight="1">
      <c r="A7" s="99" t="s">
        <v>56</v>
      </c>
      <c r="B7" s="99" t="s">
        <v>57</v>
      </c>
      <c r="C7" s="99" t="s">
        <v>49</v>
      </c>
      <c r="D7" s="99" t="s">
        <v>58</v>
      </c>
      <c r="E7" s="99" t="s">
        <v>59</v>
      </c>
      <c r="F7" s="54" t="s">
        <v>60</v>
      </c>
      <c r="G7" s="100" t="s">
        <v>61</v>
      </c>
      <c r="H7" s="100" t="s">
        <v>62</v>
      </c>
      <c r="I7" s="118" t="s">
        <v>63</v>
      </c>
      <c r="J7" s="26"/>
    </row>
    <row r="8">
      <c r="A8" s="129" t="s">
        <v>84</v>
      </c>
      <c r="B8" s="129" t="s">
        <v>328</v>
      </c>
      <c r="C8" s="130" t="s">
        <v>66</v>
      </c>
      <c r="D8" s="131" t="s">
        <v>67</v>
      </c>
      <c r="E8" s="129"/>
      <c r="F8" s="131" t="s">
        <v>68</v>
      </c>
      <c r="G8" s="131" t="s">
        <v>68</v>
      </c>
      <c r="H8" s="131"/>
      <c r="I8" s="129"/>
    </row>
    <row r="9" ht="38.25">
      <c r="A9" s="129" t="s">
        <v>329</v>
      </c>
      <c r="B9" s="129" t="s">
        <v>330</v>
      </c>
      <c r="C9" s="130" t="s">
        <v>331</v>
      </c>
      <c r="D9" s="131" t="s">
        <v>67</v>
      </c>
      <c r="E9" s="129"/>
      <c r="F9" s="131" t="s">
        <v>69</v>
      </c>
      <c r="G9" s="131" t="s">
        <v>68</v>
      </c>
      <c r="H9" s="131" t="s">
        <v>69</v>
      </c>
      <c r="I9" s="129" t="s">
        <v>331</v>
      </c>
    </row>
    <row r="10" ht="27" customHeight="1">
      <c r="A10" s="45" t="s">
        <v>210</v>
      </c>
      <c r="B10" s="16" t="s">
        <v>332</v>
      </c>
      <c r="C10" s="45" t="s">
        <v>333</v>
      </c>
      <c r="D10" s="37" t="s">
        <v>67</v>
      </c>
      <c r="E10" s="16"/>
      <c r="F10" s="37" t="s">
        <v>69</v>
      </c>
      <c r="G10" s="109" t="s">
        <v>68</v>
      </c>
      <c r="H10" s="132"/>
      <c r="I10" s="45"/>
    </row>
    <row r="11" ht="25.199999999999999" customHeight="1">
      <c r="A11" s="129" t="s">
        <v>334</v>
      </c>
      <c r="B11" s="129" t="s">
        <v>335</v>
      </c>
      <c r="C11" s="130" t="s">
        <v>336</v>
      </c>
      <c r="D11" s="131" t="s">
        <v>78</v>
      </c>
      <c r="E11" s="129"/>
      <c r="F11" s="131" t="s">
        <v>69</v>
      </c>
      <c r="G11" s="131" t="s">
        <v>68</v>
      </c>
      <c r="H11" s="131"/>
      <c r="I11" s="129"/>
    </row>
    <row r="12" ht="38.25">
      <c r="A12" s="133" t="s">
        <v>337</v>
      </c>
      <c r="B12" s="129" t="s">
        <v>338</v>
      </c>
      <c r="C12" s="129" t="s">
        <v>339</v>
      </c>
      <c r="D12" s="131" t="s">
        <v>67</v>
      </c>
      <c r="E12" s="129" t="s">
        <v>340</v>
      </c>
      <c r="F12" s="131" t="s">
        <v>68</v>
      </c>
      <c r="G12" s="131" t="s">
        <v>68</v>
      </c>
      <c r="H12" s="131"/>
      <c r="I12" s="129" t="s">
        <v>341</v>
      </c>
    </row>
    <row r="13">
      <c r="A13" s="45" t="s">
        <v>241</v>
      </c>
      <c r="B13" s="60" t="s">
        <v>242</v>
      </c>
      <c r="C13" s="36" t="s">
        <v>243</v>
      </c>
      <c r="D13" s="59" t="s">
        <v>93</v>
      </c>
      <c r="E13" s="101"/>
      <c r="F13" s="59" t="s">
        <v>69</v>
      </c>
      <c r="G13" s="38" t="s">
        <v>68</v>
      </c>
      <c r="H13" s="101"/>
      <c r="I13" s="39"/>
    </row>
  </sheetData>
  <printOptions headings="0" gridLines="0"/>
  <pageMargins left="0.69999999999999996" right="0.69999999999999996" top="0.75" bottom="0.75" header="0.51180555555555496" footer="0.51180555555555496"/>
  <pageSetup paperSize="9" scale="100" firstPageNumber="0" fitToWidth="1" fitToHeight="1" pageOrder="downThenOver" orientation="portrait" usePrinterDefaults="1" blackAndWhite="0" draft="0" cellComments="none" useFirstPageNumber="0" errors="displayed" horizontalDpi="300" verticalDpi="300" copies="1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rgb="FF00B050"/>
    <outlinePr applyStyles="0" summaryBelow="1" summaryRight="1" showOutlineSymbols="1"/>
    <pageSetUpPr autoPageBreaks="1" fitToPage="0"/>
  </sheetPr>
  <sheetViews>
    <sheetView zoomScale="89" workbookViewId="0">
      <selection activeCell="B6" activeCellId="0" sqref="B6"/>
    </sheetView>
  </sheetViews>
  <sheetFormatPr baseColWidth="10" defaultColWidth="11.44140625" defaultRowHeight="14.25"/>
  <cols>
    <col bestFit="1" customWidth="1" min="1" max="1" width="35.6640625"/>
    <col bestFit="1" customWidth="1" min="2" max="2" width="27.5546875"/>
    <col customWidth="1" min="3" max="3" width="25.109375"/>
    <col bestFit="1" customWidth="1" min="4" max="4" style="134" width="13.109375"/>
    <col bestFit="1" customWidth="1" min="5" max="5" width="16"/>
    <col min="6" max="6" style="10" width="11.44140625"/>
    <col customWidth="1" min="8" max="8" width="16.5546875"/>
    <col customWidth="1" min="9" max="9" width="55.33203125"/>
    <col customWidth="1" min="1024" max="1024" width="11.5546875"/>
  </cols>
  <sheetData>
    <row r="1">
      <c r="A1" s="11" t="s">
        <v>44</v>
      </c>
      <c r="B1" s="11" t="s">
        <v>342</v>
      </c>
      <c r="C1" s="127" t="s">
        <v>290</v>
      </c>
      <c r="D1" s="135"/>
      <c r="E1" s="12"/>
      <c r="F1" s="80"/>
      <c r="G1" s="80"/>
      <c r="H1" s="80"/>
      <c r="I1" s="12"/>
    </row>
    <row r="2">
      <c r="A2" s="11" t="s">
        <v>47</v>
      </c>
      <c r="B2" s="11" t="s">
        <v>32</v>
      </c>
      <c r="C2" s="127"/>
      <c r="D2" s="135"/>
      <c r="E2" s="12"/>
      <c r="F2" s="80"/>
      <c r="G2" s="80"/>
      <c r="H2" s="80"/>
      <c r="I2" s="12"/>
    </row>
    <row r="3">
      <c r="A3" s="11" t="s">
        <v>49</v>
      </c>
      <c r="B3" s="16" t="s">
        <v>343</v>
      </c>
      <c r="C3" s="127"/>
      <c r="D3" s="135"/>
      <c r="E3" s="12"/>
      <c r="F3" s="80"/>
      <c r="G3" s="80"/>
      <c r="H3" s="80"/>
      <c r="I3" s="12"/>
    </row>
    <row r="4">
      <c r="A4" s="11" t="s">
        <v>51</v>
      </c>
      <c r="B4" s="107" t="s">
        <v>292</v>
      </c>
      <c r="C4" s="127"/>
      <c r="D4" s="135"/>
      <c r="E4" s="12"/>
      <c r="F4" s="80"/>
      <c r="G4" s="80"/>
      <c r="H4" s="80"/>
      <c r="I4" s="12"/>
    </row>
    <row r="5">
      <c r="A5" s="64" t="s">
        <v>53</v>
      </c>
      <c r="B5" s="16"/>
      <c r="C5" s="127"/>
      <c r="D5" s="135"/>
      <c r="E5" s="12"/>
      <c r="F5" s="80"/>
      <c r="G5" s="80"/>
      <c r="H5" s="80"/>
      <c r="I5" s="12"/>
    </row>
    <row r="6">
      <c r="A6" s="3" t="s">
        <v>55</v>
      </c>
      <c r="B6" s="70" t="s">
        <v>8</v>
      </c>
      <c r="C6" s="117" t="str">
        <f>HYPERLINK(CONCATENATE("#'Lisez-moi'!A11"),"Retour")</f>
        <v>Retour</v>
      </c>
      <c r="D6" s="136"/>
      <c r="E6" s="68"/>
      <c r="F6" s="95"/>
      <c r="G6" s="68"/>
      <c r="H6" s="68"/>
      <c r="I6" s="68"/>
    </row>
    <row r="7" ht="22.5" customHeight="1">
      <c r="A7" s="99" t="s">
        <v>56</v>
      </c>
      <c r="B7" s="99" t="s">
        <v>57</v>
      </c>
      <c r="C7" s="99" t="s">
        <v>49</v>
      </c>
      <c r="D7" s="99" t="s">
        <v>58</v>
      </c>
      <c r="E7" s="99" t="s">
        <v>59</v>
      </c>
      <c r="F7" s="54" t="s">
        <v>60</v>
      </c>
      <c r="G7" s="100" t="s">
        <v>61</v>
      </c>
      <c r="H7" s="100" t="s">
        <v>62</v>
      </c>
      <c r="I7" s="100" t="s">
        <v>63</v>
      </c>
      <c r="J7" s="26"/>
    </row>
    <row r="8">
      <c r="A8" s="35" t="s">
        <v>344</v>
      </c>
      <c r="B8" s="35" t="s">
        <v>32</v>
      </c>
      <c r="C8" s="36" t="s">
        <v>66</v>
      </c>
      <c r="D8" s="93" t="s">
        <v>67</v>
      </c>
      <c r="E8" s="101"/>
      <c r="F8" s="137" t="s">
        <v>68</v>
      </c>
      <c r="G8" s="38"/>
      <c r="H8" s="101"/>
      <c r="I8" s="101"/>
    </row>
    <row r="9" ht="25.5">
      <c r="A9" s="35" t="s">
        <v>345</v>
      </c>
      <c r="B9" s="35" t="s">
        <v>346</v>
      </c>
      <c r="C9" s="35" t="s">
        <v>347</v>
      </c>
      <c r="D9" s="138"/>
      <c r="E9" s="101"/>
      <c r="F9" s="137" t="s">
        <v>69</v>
      </c>
      <c r="G9" s="38" t="s">
        <v>68</v>
      </c>
      <c r="H9" s="101"/>
      <c r="I9" s="139" t="s">
        <v>348</v>
      </c>
    </row>
    <row r="10" ht="25.5">
      <c r="A10" s="35" t="s">
        <v>349</v>
      </c>
      <c r="B10" s="35" t="s">
        <v>350</v>
      </c>
      <c r="C10" s="35" t="s">
        <v>351</v>
      </c>
      <c r="D10" s="137" t="s">
        <v>67</v>
      </c>
      <c r="E10" s="35" t="s">
        <v>352</v>
      </c>
      <c r="F10" s="137" t="s">
        <v>68</v>
      </c>
      <c r="G10" s="38" t="s">
        <v>68</v>
      </c>
      <c r="H10" s="101"/>
      <c r="I10" s="139"/>
    </row>
    <row r="12">
      <c r="A12" s="140" t="s">
        <v>353</v>
      </c>
    </row>
  </sheetData>
  <printOptions headings="0" gridLines="0"/>
  <pageMargins left="0.69999999999999996" right="0.69999999999999996" top="0.75" bottom="0.75" header="0.51180555555555496" footer="0.51180555555555496"/>
  <pageSetup paperSize="9" scale="100" firstPageNumber="0" fitToWidth="1" fitToHeight="1" pageOrder="downThenOver" orientation="portrait" usePrinterDefaults="1" blackAndWhite="0" draft="0" cellComments="none" useFirstPageNumber="0" errors="displayed" horizontalDpi="300" verticalDpi="300" copies="1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rgb="FF00B050"/>
    <outlinePr applyStyles="0" summaryBelow="1" summaryRight="1" showOutlineSymbols="1"/>
    <pageSetUpPr autoPageBreaks="1" fitToPage="0"/>
  </sheetPr>
  <sheetViews>
    <sheetView zoomScale="99" workbookViewId="0">
      <selection activeCell="H16" activeCellId="0" sqref="H16"/>
    </sheetView>
  </sheetViews>
  <sheetFormatPr baseColWidth="10" defaultColWidth="11.44140625" defaultRowHeight="14.25"/>
  <cols>
    <col bestFit="1" customWidth="1" min="1" max="1" width="26.88671875"/>
    <col customWidth="1" min="2" max="2" width="29.44140625"/>
    <col customWidth="1" min="3" max="3" width="25.109375"/>
    <col bestFit="1" customWidth="1" min="4" max="4" style="10" width="13"/>
    <col bestFit="1" customWidth="1" min="5" max="5" width="18.33203125"/>
    <col customWidth="1" min="6" max="6" width="13.77734375"/>
    <col customWidth="1" min="8" max="8" width="18.33203125"/>
    <col bestFit="1" customWidth="1" min="9" max="9" width="13.109375"/>
    <col customWidth="1" min="1024" max="1024" width="11.5546875"/>
  </cols>
  <sheetData>
    <row r="1">
      <c r="A1" s="11" t="s">
        <v>44</v>
      </c>
      <c r="B1" s="11" t="s">
        <v>354</v>
      </c>
      <c r="C1" s="127"/>
      <c r="D1" s="135"/>
      <c r="E1" s="12"/>
      <c r="F1" s="80"/>
      <c r="G1" s="80"/>
      <c r="H1" s="80"/>
      <c r="I1" s="12"/>
    </row>
    <row r="2">
      <c r="A2" s="11" t="s">
        <v>47</v>
      </c>
      <c r="B2" s="11" t="s">
        <v>34</v>
      </c>
      <c r="C2" s="127"/>
      <c r="D2" s="135"/>
      <c r="E2" s="12"/>
      <c r="F2" s="80"/>
      <c r="G2" s="80"/>
      <c r="H2" s="80"/>
      <c r="I2" s="12"/>
    </row>
    <row r="3" ht="51">
      <c r="A3" s="11" t="s">
        <v>49</v>
      </c>
      <c r="B3" s="105" t="s">
        <v>355</v>
      </c>
      <c r="C3" s="141" t="s">
        <v>356</v>
      </c>
      <c r="D3" s="135"/>
      <c r="E3" s="12"/>
      <c r="F3" s="80"/>
      <c r="G3" s="80"/>
      <c r="H3" s="80"/>
      <c r="I3" s="12"/>
    </row>
    <row r="4">
      <c r="A4" s="11" t="s">
        <v>51</v>
      </c>
      <c r="B4" s="107"/>
      <c r="C4" s="127"/>
      <c r="D4" s="135"/>
      <c r="E4" s="12"/>
      <c r="F4" s="80"/>
      <c r="G4" s="80"/>
      <c r="H4" s="80"/>
      <c r="I4" s="12"/>
    </row>
    <row r="5">
      <c r="A5" s="64" t="s">
        <v>53</v>
      </c>
      <c r="B5" s="16"/>
      <c r="C5" s="127"/>
      <c r="D5" s="135"/>
      <c r="E5" s="12"/>
      <c r="F5" s="80"/>
      <c r="G5" s="80"/>
      <c r="H5" s="80"/>
      <c r="I5" s="12"/>
    </row>
    <row r="6">
      <c r="A6" s="3" t="s">
        <v>55</v>
      </c>
      <c r="B6" s="142" t="s">
        <v>357</v>
      </c>
      <c r="C6" s="117" t="str">
        <f>HYPERLINK(CONCATENATE("#'Lisez-moi'!A11"),"Retour")</f>
        <v>Retour</v>
      </c>
      <c r="D6" s="95"/>
      <c r="E6" s="68"/>
      <c r="F6" s="68"/>
      <c r="G6" s="68"/>
      <c r="H6" s="68"/>
      <c r="I6" s="68"/>
    </row>
    <row r="7" ht="25.199999999999999" customHeight="1">
      <c r="A7" s="99" t="s">
        <v>56</v>
      </c>
      <c r="B7" s="99" t="s">
        <v>57</v>
      </c>
      <c r="C7" s="99" t="s">
        <v>49</v>
      </c>
      <c r="D7" s="99" t="s">
        <v>58</v>
      </c>
      <c r="E7" s="99" t="s">
        <v>59</v>
      </c>
      <c r="F7" s="143" t="s">
        <v>60</v>
      </c>
      <c r="G7" s="100" t="s">
        <v>61</v>
      </c>
      <c r="H7" s="100" t="s">
        <v>62</v>
      </c>
      <c r="I7" s="100" t="s">
        <v>63</v>
      </c>
      <c r="J7" s="26"/>
    </row>
    <row r="8">
      <c r="A8" s="35" t="s">
        <v>358</v>
      </c>
      <c r="B8" s="16" t="s">
        <v>359</v>
      </c>
      <c r="C8" s="36" t="s">
        <v>66</v>
      </c>
      <c r="D8" s="37" t="s">
        <v>67</v>
      </c>
      <c r="E8" s="16"/>
      <c r="F8" s="37" t="s">
        <v>68</v>
      </c>
      <c r="G8" s="38" t="s">
        <v>69</v>
      </c>
      <c r="H8" s="60"/>
      <c r="I8" s="144"/>
    </row>
    <row r="9" ht="51">
      <c r="A9" s="12" t="s">
        <v>360</v>
      </c>
      <c r="B9" s="16" t="s">
        <v>361</v>
      </c>
      <c r="C9" s="45" t="s">
        <v>362</v>
      </c>
      <c r="D9" s="37" t="s">
        <v>67</v>
      </c>
      <c r="E9" s="16" t="s">
        <v>363</v>
      </c>
      <c r="F9" s="37" t="s">
        <v>68</v>
      </c>
      <c r="G9" s="38" t="s">
        <v>68</v>
      </c>
      <c r="H9" s="60"/>
      <c r="I9" s="139"/>
    </row>
    <row r="10">
      <c r="A10" s="45" t="s">
        <v>364</v>
      </c>
      <c r="B10" s="16" t="s">
        <v>365</v>
      </c>
      <c r="C10" s="36" t="s">
        <v>366</v>
      </c>
      <c r="D10" s="37" t="s">
        <v>67</v>
      </c>
      <c r="E10" s="16" t="s">
        <v>367</v>
      </c>
      <c r="F10" s="37" t="s">
        <v>68</v>
      </c>
      <c r="G10" s="38" t="s">
        <v>68</v>
      </c>
      <c r="H10" s="60"/>
      <c r="I10" s="139"/>
    </row>
    <row r="11">
      <c r="A11" s="45" t="s">
        <v>368</v>
      </c>
      <c r="B11" s="16" t="s">
        <v>369</v>
      </c>
      <c r="C11" s="36" t="s">
        <v>370</v>
      </c>
      <c r="D11" s="37" t="s">
        <v>67</v>
      </c>
      <c r="E11" s="16" t="s">
        <v>371</v>
      </c>
      <c r="F11" s="37" t="s">
        <v>68</v>
      </c>
      <c r="G11" s="38" t="s">
        <v>68</v>
      </c>
      <c r="H11" s="60"/>
      <c r="I11" s="139"/>
    </row>
  </sheetData>
  <hyperlinks>
    <hyperlink r:id="rId1" ref="C3" tooltip="http://wikhydro.developpement-durable.gouv.fr/index.php/engouffrement_(hu)"/>
  </hyperlinks>
  <printOptions headings="0" gridLines="0"/>
  <pageMargins left="0.69999999999999996" right="0.69999999999999996" top="0.75" bottom="0.75" header="0.51180555555555496" footer="0.51180555555555496"/>
  <pageSetup paperSize="9" scale="100" firstPageNumber="0" fitToWidth="1" fitToHeight="1" pageOrder="downThenOver" orientation="portrait" usePrinterDefaults="1" blackAndWhite="0" draft="0" cellComments="none" useFirstPageNumber="0" errors="displayed" horizontalDpi="300" verticalDpi="300" copies="1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rgb="FF00B050"/>
    <outlinePr applyStyles="0" summaryBelow="1" summaryRight="1" showOutlineSymbols="1"/>
    <pageSetUpPr autoPageBreaks="1" fitToPage="0"/>
  </sheetPr>
  <sheetViews>
    <sheetView zoomScale="99" workbookViewId="0">
      <selection activeCell="H20" activeCellId="0" sqref="H20"/>
    </sheetView>
  </sheetViews>
  <sheetFormatPr baseColWidth="10" defaultColWidth="11.44140625" defaultRowHeight="14.25"/>
  <cols>
    <col bestFit="1" customWidth="1" min="1" max="1" width="30.5546875"/>
    <col customWidth="1" min="2" max="2" width="29.21875"/>
    <col customWidth="1" min="3" max="3" width="25.109375"/>
    <col bestFit="1" customWidth="1" min="4" max="4" style="10" width="13"/>
    <col bestFit="1" customWidth="1" min="5" max="5" width="18.33203125"/>
    <col customWidth="1" min="8" max="8" width="18.33203125"/>
    <col bestFit="1" customWidth="1" min="9" max="9" width="13.109375"/>
    <col customWidth="1" min="1024" max="1024" width="11.5546875"/>
  </cols>
  <sheetData>
    <row r="1">
      <c r="A1" s="11" t="s">
        <v>44</v>
      </c>
      <c r="B1" s="11" t="s">
        <v>372</v>
      </c>
      <c r="C1" s="127"/>
      <c r="D1" s="135"/>
      <c r="E1" s="12"/>
      <c r="F1" s="80"/>
      <c r="G1" s="80"/>
      <c r="H1" s="80"/>
      <c r="I1" s="12"/>
    </row>
    <row r="2">
      <c r="A2" s="11" t="s">
        <v>47</v>
      </c>
      <c r="B2" s="11" t="s">
        <v>37</v>
      </c>
      <c r="C2" s="127"/>
      <c r="D2" s="135"/>
      <c r="E2" s="12"/>
      <c r="F2" s="80"/>
      <c r="G2" s="80"/>
      <c r="H2" s="80"/>
      <c r="I2" s="12"/>
    </row>
    <row r="3" ht="51">
      <c r="A3" s="11" t="s">
        <v>49</v>
      </c>
      <c r="B3" s="105" t="s">
        <v>355</v>
      </c>
      <c r="C3" s="141" t="s">
        <v>356</v>
      </c>
      <c r="D3" s="135"/>
      <c r="E3" s="12"/>
      <c r="F3" s="80"/>
      <c r="G3" s="80"/>
      <c r="H3" s="80"/>
      <c r="I3" s="12"/>
    </row>
    <row r="4">
      <c r="A4" s="11" t="s">
        <v>51</v>
      </c>
      <c r="B4" s="107"/>
      <c r="C4" s="127"/>
      <c r="D4" s="135"/>
      <c r="E4" s="12"/>
      <c r="F4" s="80"/>
      <c r="G4" s="80"/>
      <c r="H4" s="80"/>
      <c r="I4" s="12"/>
    </row>
    <row r="5">
      <c r="A5" s="64" t="s">
        <v>53</v>
      </c>
      <c r="B5" s="16"/>
      <c r="C5" s="127"/>
      <c r="D5" s="135"/>
      <c r="E5" s="12"/>
      <c r="F5" s="80"/>
      <c r="G5" s="80"/>
      <c r="H5" s="80"/>
      <c r="I5" s="12"/>
    </row>
    <row r="6">
      <c r="A6" s="3" t="s">
        <v>55</v>
      </c>
      <c r="B6" s="142" t="s">
        <v>373</v>
      </c>
      <c r="C6" s="117" t="str">
        <f>HYPERLINK(CONCATENATE("#'Lisez-moi'!A11"),"Retour")</f>
        <v>Retour</v>
      </c>
      <c r="D6" s="95"/>
      <c r="E6" s="68"/>
      <c r="F6" s="68"/>
      <c r="G6" s="68"/>
      <c r="H6" s="68"/>
      <c r="I6" s="68"/>
    </row>
    <row r="7" ht="22.5" customHeight="1">
      <c r="A7" s="99" t="s">
        <v>56</v>
      </c>
      <c r="B7" s="99" t="s">
        <v>57</v>
      </c>
      <c r="C7" s="99" t="s">
        <v>49</v>
      </c>
      <c r="D7" s="99" t="s">
        <v>58</v>
      </c>
      <c r="E7" s="99" t="s">
        <v>59</v>
      </c>
      <c r="F7" s="143" t="s">
        <v>60</v>
      </c>
      <c r="G7" s="100" t="s">
        <v>61</v>
      </c>
      <c r="H7" s="100" t="s">
        <v>62</v>
      </c>
      <c r="I7" s="100" t="s">
        <v>63</v>
      </c>
      <c r="J7" s="26"/>
    </row>
    <row r="8">
      <c r="A8" s="35" t="s">
        <v>358</v>
      </c>
      <c r="B8" s="16" t="s">
        <v>374</v>
      </c>
      <c r="C8" s="36" t="s">
        <v>66</v>
      </c>
      <c r="D8" s="37" t="s">
        <v>67</v>
      </c>
      <c r="E8" s="16"/>
      <c r="F8" s="37" t="s">
        <v>68</v>
      </c>
      <c r="G8" s="38" t="s">
        <v>69</v>
      </c>
      <c r="H8" s="60"/>
      <c r="I8" s="144"/>
    </row>
    <row r="9" ht="51">
      <c r="A9" s="12" t="s">
        <v>360</v>
      </c>
      <c r="B9" s="16" t="s">
        <v>361</v>
      </c>
      <c r="C9" s="45" t="s">
        <v>375</v>
      </c>
      <c r="D9" s="37" t="s">
        <v>67</v>
      </c>
      <c r="E9" s="16" t="s">
        <v>363</v>
      </c>
      <c r="F9" s="37" t="s">
        <v>68</v>
      </c>
      <c r="G9" s="38" t="s">
        <v>68</v>
      </c>
      <c r="H9" s="60"/>
      <c r="I9" s="139"/>
    </row>
    <row r="10">
      <c r="A10" s="45" t="s">
        <v>364</v>
      </c>
      <c r="B10" s="16" t="s">
        <v>365</v>
      </c>
      <c r="C10" s="36" t="s">
        <v>366</v>
      </c>
      <c r="D10" s="37" t="s">
        <v>67</v>
      </c>
      <c r="E10" s="16" t="s">
        <v>367</v>
      </c>
      <c r="F10" s="37" t="s">
        <v>68</v>
      </c>
      <c r="G10" s="38" t="s">
        <v>68</v>
      </c>
      <c r="H10" s="60"/>
      <c r="I10" s="139"/>
    </row>
    <row r="11">
      <c r="A11" s="45" t="s">
        <v>368</v>
      </c>
      <c r="B11" s="16" t="s">
        <v>369</v>
      </c>
      <c r="C11" s="36" t="s">
        <v>370</v>
      </c>
      <c r="D11" s="37" t="s">
        <v>67</v>
      </c>
      <c r="E11" s="16" t="s">
        <v>371</v>
      </c>
      <c r="F11" s="37" t="s">
        <v>68</v>
      </c>
      <c r="G11" s="38" t="s">
        <v>68</v>
      </c>
      <c r="H11" s="60"/>
      <c r="I11" s="139"/>
    </row>
  </sheetData>
  <hyperlinks>
    <hyperlink r:id="rId1" ref="C3" tooltip="http://wikhydro.developpement-durable.gouv.fr/index.php/engouffrement_(hu)"/>
  </hyperlinks>
  <printOptions headings="0" gridLines="0"/>
  <pageMargins left="0.69999999999999996" right="0.69999999999999996" top="0.75" bottom="0.75" header="0.51180555555555496" footer="0.51180555555555496"/>
  <pageSetup paperSize="9" scale="100" firstPageNumber="0" fitToWidth="1" fitToHeight="1" pageOrder="downThenOver" orientation="portrait" usePrinterDefaults="1" blackAndWhite="0" draft="0" cellComments="none" useFirstPageNumber="0" errors="displayed" horizontalDpi="300" verticalDpi="300" copies="1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rgb="FF00B050"/>
    <outlinePr applyStyles="0" summaryBelow="1" summaryRight="1" showOutlineSymbols="1"/>
    <pageSetUpPr autoPageBreaks="1" fitToPage="0"/>
  </sheetPr>
  <sheetViews>
    <sheetView zoomScale="99" workbookViewId="0">
      <selection activeCell="B22" activeCellId="0" sqref="B22"/>
    </sheetView>
  </sheetViews>
  <sheetFormatPr baseColWidth="10" defaultColWidth="11.44140625" defaultRowHeight="14.25"/>
  <cols>
    <col customWidth="1" min="1" max="1" width="43.109375"/>
    <col customWidth="1" min="2" max="2" width="32.33203125"/>
    <col customWidth="1" min="3" max="3" width="25.109375"/>
    <col bestFit="1" customWidth="1" min="4" max="4" style="10" width="13"/>
    <col bestFit="1" customWidth="1" min="5" max="5" width="18.33203125"/>
    <col bestFit="1" customWidth="1" min="8" max="8" width="12.88671875"/>
    <col bestFit="1" customWidth="1" min="9" max="9" width="34.21875"/>
    <col customWidth="1" min="1024" max="1024" width="11.5546875"/>
  </cols>
  <sheetData>
    <row r="1">
      <c r="A1" s="11" t="s">
        <v>44</v>
      </c>
      <c r="B1" s="11" t="s">
        <v>376</v>
      </c>
      <c r="C1" s="127"/>
      <c r="D1" s="135"/>
      <c r="E1" s="12"/>
      <c r="F1" s="80"/>
      <c r="G1" s="80"/>
      <c r="H1" s="80"/>
      <c r="I1" s="12"/>
    </row>
    <row r="2">
      <c r="A2" s="11" t="s">
        <v>47</v>
      </c>
      <c r="B2" s="11" t="s">
        <v>40</v>
      </c>
      <c r="C2" s="127"/>
      <c r="D2" s="135"/>
      <c r="E2" s="12"/>
      <c r="F2" s="80"/>
      <c r="G2" s="80"/>
      <c r="H2" s="80"/>
      <c r="I2" s="12"/>
    </row>
    <row r="3" ht="51">
      <c r="A3" s="11" t="s">
        <v>49</v>
      </c>
      <c r="B3" s="105" t="s">
        <v>355</v>
      </c>
      <c r="C3" s="141" t="s">
        <v>356</v>
      </c>
      <c r="D3" s="135"/>
      <c r="E3" s="12"/>
      <c r="F3" s="80"/>
      <c r="G3" s="80"/>
      <c r="H3" s="80"/>
      <c r="I3" s="12"/>
    </row>
    <row r="4">
      <c r="A4" s="11" t="s">
        <v>51</v>
      </c>
      <c r="B4" s="107"/>
      <c r="C4" s="127"/>
      <c r="D4" s="135"/>
      <c r="E4" s="12"/>
      <c r="F4" s="80"/>
      <c r="G4" s="80"/>
      <c r="H4" s="80"/>
      <c r="I4" s="12"/>
    </row>
    <row r="5">
      <c r="A5" s="64" t="s">
        <v>53</v>
      </c>
      <c r="B5" s="16"/>
      <c r="C5" s="127"/>
      <c r="D5" s="135"/>
      <c r="E5" s="12"/>
      <c r="F5" s="80"/>
      <c r="G5" s="80"/>
      <c r="H5" s="80"/>
      <c r="I5" s="12"/>
    </row>
    <row r="6">
      <c r="A6" s="3" t="s">
        <v>55</v>
      </c>
      <c r="B6" s="142" t="s">
        <v>8</v>
      </c>
      <c r="C6" s="117" t="str">
        <f>HYPERLINK(CONCATENATE("#'Lisez-moi'!A11"),"Retour")</f>
        <v>Retour</v>
      </c>
      <c r="D6" s="95"/>
      <c r="E6" s="68"/>
      <c r="F6" s="68"/>
      <c r="G6" s="68"/>
      <c r="H6" s="68"/>
      <c r="I6" s="68"/>
    </row>
    <row r="7" ht="22.5" customHeight="1">
      <c r="A7" s="99" t="s">
        <v>56</v>
      </c>
      <c r="B7" s="99" t="s">
        <v>57</v>
      </c>
      <c r="C7" s="99" t="s">
        <v>49</v>
      </c>
      <c r="D7" s="99" t="s">
        <v>58</v>
      </c>
      <c r="E7" s="99" t="s">
        <v>59</v>
      </c>
      <c r="F7" s="143" t="s">
        <v>60</v>
      </c>
      <c r="G7" s="100" t="s">
        <v>61</v>
      </c>
      <c r="H7" s="100" t="s">
        <v>62</v>
      </c>
      <c r="I7" s="100" t="s">
        <v>63</v>
      </c>
      <c r="J7" s="26"/>
    </row>
    <row r="8" ht="25.5">
      <c r="A8" s="35" t="s">
        <v>377</v>
      </c>
      <c r="B8" s="16" t="s">
        <v>378</v>
      </c>
      <c r="C8" s="36" t="s">
        <v>66</v>
      </c>
      <c r="D8" s="37"/>
      <c r="E8" s="16"/>
      <c r="F8" s="37" t="s">
        <v>68</v>
      </c>
      <c r="G8" s="38" t="s">
        <v>69</v>
      </c>
      <c r="H8" s="60"/>
      <c r="I8" s="144" t="s">
        <v>379</v>
      </c>
    </row>
    <row r="9" ht="51">
      <c r="A9" s="12" t="s">
        <v>360</v>
      </c>
      <c r="B9" s="16" t="s">
        <v>361</v>
      </c>
      <c r="C9" s="45" t="s">
        <v>375</v>
      </c>
      <c r="D9" s="37" t="s">
        <v>67</v>
      </c>
      <c r="E9" s="16" t="s">
        <v>363</v>
      </c>
      <c r="F9" s="37" t="s">
        <v>68</v>
      </c>
      <c r="G9" s="38" t="s">
        <v>68</v>
      </c>
      <c r="H9" s="60"/>
      <c r="I9" s="139"/>
    </row>
    <row r="10">
      <c r="A10" s="45" t="s">
        <v>364</v>
      </c>
      <c r="B10" s="16" t="s">
        <v>365</v>
      </c>
      <c r="C10" s="36" t="s">
        <v>366</v>
      </c>
      <c r="D10" s="37" t="s">
        <v>67</v>
      </c>
      <c r="E10" s="16" t="s">
        <v>367</v>
      </c>
      <c r="F10" s="37" t="s">
        <v>68</v>
      </c>
      <c r="G10" s="38" t="s">
        <v>68</v>
      </c>
      <c r="H10" s="60"/>
      <c r="I10" s="139"/>
    </row>
    <row r="11">
      <c r="A11" s="45" t="s">
        <v>368</v>
      </c>
      <c r="B11" s="16" t="s">
        <v>369</v>
      </c>
      <c r="C11" s="36" t="s">
        <v>370</v>
      </c>
      <c r="D11" s="37" t="s">
        <v>67</v>
      </c>
      <c r="E11" s="16" t="s">
        <v>371</v>
      </c>
      <c r="F11" s="37" t="s">
        <v>68</v>
      </c>
      <c r="G11" s="38" t="s">
        <v>68</v>
      </c>
      <c r="H11" s="60"/>
      <c r="I11" s="139"/>
    </row>
    <row r="12">
      <c r="A12" s="68"/>
    </row>
    <row r="13">
      <c r="A13" s="68"/>
    </row>
    <row r="14">
      <c r="A14" s="68"/>
    </row>
    <row r="15">
      <c r="A15" s="68"/>
    </row>
    <row r="16">
      <c r="A16" s="68"/>
    </row>
    <row r="17">
      <c r="A17" s="68"/>
    </row>
  </sheetData>
  <hyperlinks>
    <hyperlink r:id="rId1" ref="C3" tooltip="http://wikhydro.developpement-durable.gouv.fr/index.php/engouffrement_(hu)"/>
  </hyperlinks>
  <printOptions headings="0" gridLines="0"/>
  <pageMargins left="0.69999999999999996" right="0.69999999999999996" top="0.75" bottom="0.75" header="0.51180555555555496" footer="0.51180555555555496"/>
  <pageSetup paperSize="9" scale="100" firstPageNumber="0" fitToWidth="1" fitToHeight="1" pageOrder="downThenOver" orientation="portrait" usePrinterDefaults="1" blackAndWhite="0" draft="0" cellComments="none" useFirstPageNumber="0" errors="displayed" horizontalDpi="300" verticalDpi="3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rgb="FF00B050"/>
    <outlinePr applyStyles="0" summaryBelow="1" summaryRight="1" showOutlineSymbols="1"/>
    <pageSetUpPr autoPageBreaks="1" fitToPage="0"/>
  </sheetPr>
  <sheetViews>
    <sheetView topLeftCell="C1" zoomScale="99" workbookViewId="0">
      <selection activeCell="E8" activeCellId="0" sqref="E8"/>
    </sheetView>
  </sheetViews>
  <sheetFormatPr baseColWidth="10" defaultColWidth="11.44140625" defaultRowHeight="14.25"/>
  <cols>
    <col bestFit="1" customWidth="1" min="1" max="1" width="26.88671875"/>
    <col customWidth="1" min="2" max="2" width="34.44140625"/>
    <col customWidth="1" min="3" max="3" width="43"/>
    <col bestFit="1" customWidth="1" min="4" max="4" style="10" width="13.109375"/>
    <col bestFit="1" customWidth="1" min="5" max="5" width="22.33203125"/>
    <col customWidth="1" min="6" max="6" style="10" width="13.21875"/>
    <col customWidth="1" min="8" max="8" width="15.44140625"/>
    <col customWidth="1" min="9" max="9" width="66.6640625"/>
    <col customWidth="1" min="1024" max="1024" width="11.5546875"/>
  </cols>
  <sheetData>
    <row r="1">
      <c r="A1" s="11" t="s">
        <v>44</v>
      </c>
      <c r="B1" s="11" t="s">
        <v>45</v>
      </c>
      <c r="C1" s="12" t="s">
        <v>46</v>
      </c>
      <c r="D1" s="13"/>
      <c r="E1" s="14"/>
      <c r="F1" s="13"/>
      <c r="G1" s="14"/>
      <c r="H1" s="14"/>
      <c r="I1" s="14"/>
    </row>
    <row r="2">
      <c r="A2" s="11" t="s">
        <v>47</v>
      </c>
      <c r="B2" s="11" t="s">
        <v>48</v>
      </c>
      <c r="C2" s="12"/>
      <c r="D2" s="13"/>
      <c r="E2" s="14"/>
      <c r="F2" s="13"/>
      <c r="G2" s="14"/>
      <c r="H2" s="14"/>
      <c r="I2" s="14"/>
    </row>
    <row r="3" ht="63.75">
      <c r="A3" s="11" t="s">
        <v>49</v>
      </c>
      <c r="B3" s="15" t="s">
        <v>50</v>
      </c>
      <c r="C3" s="12"/>
      <c r="D3" s="13"/>
      <c r="E3" s="14"/>
      <c r="F3" s="13"/>
      <c r="G3" s="14"/>
      <c r="H3" s="14"/>
      <c r="I3" s="14"/>
    </row>
    <row r="4">
      <c r="A4" s="11" t="s">
        <v>51</v>
      </c>
      <c r="B4" s="16" t="s">
        <v>52</v>
      </c>
      <c r="C4" s="12"/>
      <c r="D4" s="13"/>
      <c r="E4" s="14"/>
      <c r="F4" s="13"/>
      <c r="G4" s="14"/>
      <c r="H4" s="14"/>
      <c r="I4" s="14"/>
    </row>
    <row r="5">
      <c r="A5" s="11" t="s">
        <v>53</v>
      </c>
      <c r="B5" s="17" t="s">
        <v>54</v>
      </c>
      <c r="C5" s="12"/>
      <c r="D5" s="13"/>
      <c r="E5" s="14"/>
      <c r="F5" s="13"/>
      <c r="G5" s="14"/>
      <c r="H5" s="14"/>
      <c r="I5" s="14"/>
    </row>
    <row r="6">
      <c r="A6" s="18" t="s">
        <v>55</v>
      </c>
      <c r="B6" s="19" t="s">
        <v>39</v>
      </c>
      <c r="C6" s="20" t="str">
        <f>HYPERLINK(CONCATENATE("#'Lisez-moi'!A11"),"Retour")</f>
        <v>Retour</v>
      </c>
      <c r="D6" s="21"/>
      <c r="E6" s="22"/>
      <c r="F6" s="21"/>
      <c r="G6" s="22"/>
      <c r="H6" s="22"/>
      <c r="I6" s="22"/>
    </row>
    <row r="7" ht="30.75" customHeight="1">
      <c r="A7" s="23" t="s">
        <v>56</v>
      </c>
      <c r="B7" s="23" t="s">
        <v>57</v>
      </c>
      <c r="C7" s="23" t="s">
        <v>49</v>
      </c>
      <c r="D7" s="23" t="s">
        <v>58</v>
      </c>
      <c r="E7" s="23" t="s">
        <v>59</v>
      </c>
      <c r="F7" s="24" t="s">
        <v>60</v>
      </c>
      <c r="G7" s="25" t="s">
        <v>61</v>
      </c>
      <c r="H7" s="25" t="s">
        <v>62</v>
      </c>
      <c r="I7" s="25" t="s">
        <v>63</v>
      </c>
      <c r="J7" s="26"/>
    </row>
    <row r="8" s="27" customFormat="1">
      <c r="A8" s="28" t="s">
        <v>64</v>
      </c>
      <c r="B8" s="29" t="s">
        <v>65</v>
      </c>
      <c r="C8" s="30" t="s">
        <v>66</v>
      </c>
      <c r="D8" s="31" t="s">
        <v>67</v>
      </c>
      <c r="E8" s="32"/>
      <c r="F8" s="31" t="s">
        <v>68</v>
      </c>
      <c r="G8" s="33" t="s">
        <v>69</v>
      </c>
      <c r="H8" s="32"/>
      <c r="I8" s="34" t="s">
        <v>70</v>
      </c>
    </row>
    <row r="9" ht="76.5">
      <c r="A9" s="35" t="s">
        <v>71</v>
      </c>
      <c r="B9" s="15" t="s">
        <v>72</v>
      </c>
      <c r="C9" s="36" t="s">
        <v>73</v>
      </c>
      <c r="D9" s="37" t="s">
        <v>67</v>
      </c>
      <c r="E9" s="16" t="s">
        <v>74</v>
      </c>
      <c r="F9" s="37" t="s">
        <v>68</v>
      </c>
      <c r="G9" s="38" t="s">
        <v>75</v>
      </c>
      <c r="H9" s="16"/>
      <c r="I9" s="39" t="s">
        <v>76</v>
      </c>
    </row>
    <row r="10">
      <c r="A10" s="40" t="s">
        <v>77</v>
      </c>
      <c r="B10" s="41" t="s">
        <v>77</v>
      </c>
      <c r="C10" s="42"/>
      <c r="D10" s="37" t="s">
        <v>78</v>
      </c>
      <c r="E10" s="16"/>
      <c r="F10" s="37" t="s">
        <v>69</v>
      </c>
      <c r="G10" s="43" t="s">
        <v>79</v>
      </c>
      <c r="H10" s="16"/>
      <c r="I10" s="44" t="s">
        <v>80</v>
      </c>
    </row>
    <row r="11">
      <c r="A11" s="40" t="s">
        <v>81</v>
      </c>
      <c r="B11" s="41" t="s">
        <v>82</v>
      </c>
      <c r="C11" s="42"/>
      <c r="D11" s="37" t="s">
        <v>78</v>
      </c>
      <c r="E11" s="16"/>
      <c r="F11" s="37" t="s">
        <v>69</v>
      </c>
      <c r="G11" s="43" t="s">
        <v>83</v>
      </c>
      <c r="H11" s="16"/>
      <c r="I11" s="44" t="s">
        <v>80</v>
      </c>
    </row>
    <row r="12">
      <c r="A12" s="45" t="s">
        <v>84</v>
      </c>
      <c r="B12" s="16"/>
      <c r="C12" s="46" t="s">
        <v>85</v>
      </c>
      <c r="D12" s="37"/>
      <c r="E12" s="16"/>
      <c r="F12" s="37" t="s">
        <v>69</v>
      </c>
      <c r="G12" s="38" t="s">
        <v>68</v>
      </c>
      <c r="H12" s="16"/>
      <c r="I12" s="39" t="s">
        <v>86</v>
      </c>
    </row>
    <row r="13">
      <c r="A13" s="45" t="s">
        <v>87</v>
      </c>
      <c r="B13" s="16" t="s">
        <v>88</v>
      </c>
      <c r="C13" s="36" t="s">
        <v>89</v>
      </c>
      <c r="D13" s="37" t="s">
        <v>67</v>
      </c>
      <c r="E13" s="16"/>
      <c r="F13" s="37" t="s">
        <v>69</v>
      </c>
      <c r="G13" s="38" t="s">
        <v>68</v>
      </c>
      <c r="H13" s="16"/>
      <c r="I13" s="39" t="s">
        <v>90</v>
      </c>
    </row>
    <row r="14">
      <c r="A14" s="45" t="s">
        <v>91</v>
      </c>
      <c r="B14" s="16"/>
      <c r="C14" s="36" t="s">
        <v>92</v>
      </c>
      <c r="D14" s="37" t="s">
        <v>93</v>
      </c>
      <c r="E14" s="16"/>
      <c r="F14" s="37" t="s">
        <v>69</v>
      </c>
      <c r="G14" s="38" t="s">
        <v>68</v>
      </c>
      <c r="H14" s="16"/>
      <c r="I14" s="39" t="s">
        <v>94</v>
      </c>
    </row>
  </sheetData>
  <printOptions headings="0" gridLines="0"/>
  <pageMargins left="0.69999999999999996" right="0.69999999999999996" top="0.75" bottom="0.75" header="0.51180555555555496" footer="0.51180555555555496"/>
  <pageSetup paperSize="9" scale="100" firstPageNumber="0" fitToWidth="1" fitToHeight="1" pageOrder="downThenOver" orientation="portrait" usePrinterDefaults="1" blackAndWhite="0" draft="0" cellComments="none" useFirstPageNumber="0" errors="displayed" horizontalDpi="300" verticalDpi="300" copies="1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rgb="FF00B050"/>
    <outlinePr applyStyles="0" summaryBelow="1" summaryRight="1" showOutlineSymbols="1"/>
    <pageSetUpPr autoPageBreaks="1" fitToPage="0"/>
  </sheetPr>
  <sheetViews>
    <sheetView topLeftCell="A7" zoomScale="99" workbookViewId="0">
      <selection activeCell="D13" activeCellId="0" sqref="D13"/>
    </sheetView>
  </sheetViews>
  <sheetFormatPr baseColWidth="10" defaultColWidth="11.44140625" defaultRowHeight="14.25"/>
  <cols>
    <col bestFit="1" customWidth="1" min="1" max="1" width="26.88671875"/>
    <col customWidth="1" min="2" max="2" width="33"/>
    <col customWidth="1" min="3" max="3" width="24.44140625"/>
    <col bestFit="1" customWidth="1" min="4" max="4" style="10" width="13"/>
    <col bestFit="1" customWidth="1" min="5" max="5" width="15.6640625"/>
    <col customWidth="1" min="6" max="6" style="10" width="14.77734375"/>
    <col customWidth="1" min="8" max="8" width="17.33203125"/>
    <col bestFit="1" customWidth="1" min="9" max="9" width="31.109375"/>
    <col customWidth="1" min="1024" max="1024" width="11.5546875"/>
  </cols>
  <sheetData>
    <row r="1">
      <c r="A1" s="11" t="s">
        <v>44</v>
      </c>
      <c r="B1" s="11" t="s">
        <v>380</v>
      </c>
      <c r="C1" s="127" t="s">
        <v>290</v>
      </c>
      <c r="D1" s="135"/>
      <c r="E1" s="12"/>
      <c r="F1" s="80"/>
      <c r="G1" s="80"/>
      <c r="H1" s="80"/>
      <c r="I1" s="12"/>
    </row>
    <row r="2">
      <c r="A2" s="11" t="s">
        <v>47</v>
      </c>
      <c r="B2" s="145" t="s">
        <v>42</v>
      </c>
      <c r="C2" s="127"/>
      <c r="D2" s="135"/>
      <c r="E2" s="12"/>
      <c r="F2" s="80"/>
      <c r="G2" s="80"/>
      <c r="H2" s="80"/>
      <c r="I2" s="12"/>
    </row>
    <row r="3" ht="63.75">
      <c r="A3" s="11" t="s">
        <v>49</v>
      </c>
      <c r="B3" s="15" t="s">
        <v>381</v>
      </c>
      <c r="C3" s="141" t="s">
        <v>382</v>
      </c>
      <c r="D3" s="135"/>
      <c r="E3" s="12"/>
      <c r="F3" s="80"/>
      <c r="G3" s="80"/>
      <c r="H3" s="80"/>
      <c r="I3" s="12"/>
    </row>
    <row r="4">
      <c r="A4" s="11" t="s">
        <v>51</v>
      </c>
      <c r="B4" s="107"/>
      <c r="C4" s="127"/>
      <c r="D4" s="135"/>
      <c r="E4" s="12"/>
      <c r="F4" s="80"/>
      <c r="G4" s="80"/>
      <c r="H4" s="80"/>
      <c r="I4" s="12"/>
    </row>
    <row r="5">
      <c r="A5" s="64" t="s">
        <v>53</v>
      </c>
      <c r="B5" s="16"/>
      <c r="C5" s="127"/>
      <c r="D5" s="135"/>
      <c r="E5" s="12"/>
      <c r="F5" s="80"/>
      <c r="G5" s="80"/>
      <c r="H5" s="80"/>
      <c r="I5" s="12"/>
    </row>
    <row r="6">
      <c r="A6" s="3" t="s">
        <v>55</v>
      </c>
      <c r="B6" s="112" t="s">
        <v>8</v>
      </c>
      <c r="C6" s="117" t="str">
        <f>HYPERLINK(CONCATENATE("#'Lisez-moi'!A11"),"Retour")</f>
        <v>Retour</v>
      </c>
      <c r="D6" s="13"/>
      <c r="E6" s="14"/>
      <c r="F6" s="13"/>
      <c r="G6" s="14"/>
      <c r="H6" s="14"/>
      <c r="I6" s="14"/>
    </row>
    <row r="7" ht="22.5" customHeight="1">
      <c r="A7" s="99" t="s">
        <v>56</v>
      </c>
      <c r="B7" s="99" t="s">
        <v>57</v>
      </c>
      <c r="C7" s="99" t="s">
        <v>49</v>
      </c>
      <c r="D7" s="99" t="s">
        <v>58</v>
      </c>
      <c r="E7" s="99" t="s">
        <v>59</v>
      </c>
      <c r="F7" s="143" t="s">
        <v>60</v>
      </c>
      <c r="G7" s="100" t="s">
        <v>61</v>
      </c>
      <c r="H7" s="100" t="s">
        <v>62</v>
      </c>
      <c r="I7" s="100" t="s">
        <v>63</v>
      </c>
      <c r="J7" s="26"/>
    </row>
    <row r="8">
      <c r="A8" s="45" t="s">
        <v>383</v>
      </c>
      <c r="B8" s="16" t="s">
        <v>384</v>
      </c>
      <c r="C8" s="146" t="s">
        <v>66</v>
      </c>
      <c r="D8" s="37" t="s">
        <v>67</v>
      </c>
      <c r="E8" s="16"/>
      <c r="F8" s="37" t="s">
        <v>68</v>
      </c>
      <c r="G8" s="38" t="s">
        <v>68</v>
      </c>
      <c r="H8" s="60"/>
      <c r="I8" s="139" t="s">
        <v>385</v>
      </c>
    </row>
    <row r="9">
      <c r="A9" s="45" t="s">
        <v>210</v>
      </c>
      <c r="B9" s="16" t="s">
        <v>386</v>
      </c>
      <c r="C9" s="45" t="s">
        <v>387</v>
      </c>
      <c r="D9" s="37" t="s">
        <v>67</v>
      </c>
      <c r="E9" s="101"/>
      <c r="F9" s="59" t="s">
        <v>69</v>
      </c>
      <c r="G9" s="109" t="s">
        <v>68</v>
      </c>
      <c r="H9" s="101"/>
      <c r="I9" s="45"/>
    </row>
    <row r="10" ht="25.5">
      <c r="A10" s="16" t="s">
        <v>388</v>
      </c>
      <c r="B10" s="16" t="s">
        <v>389</v>
      </c>
      <c r="C10" s="147" t="s">
        <v>390</v>
      </c>
      <c r="D10" s="37" t="s">
        <v>67</v>
      </c>
      <c r="E10" s="16" t="s">
        <v>391</v>
      </c>
      <c r="F10" s="37" t="s">
        <v>68</v>
      </c>
      <c r="G10" s="38" t="s">
        <v>68</v>
      </c>
      <c r="H10" s="60"/>
      <c r="I10" s="139"/>
    </row>
    <row r="11" ht="38.25">
      <c r="A11" s="16" t="s">
        <v>392</v>
      </c>
      <c r="B11" s="16" t="s">
        <v>393</v>
      </c>
      <c r="C11" s="147" t="s">
        <v>394</v>
      </c>
      <c r="D11" s="37" t="s">
        <v>67</v>
      </c>
      <c r="E11" s="16" t="s">
        <v>395</v>
      </c>
      <c r="F11" s="37" t="s">
        <v>68</v>
      </c>
      <c r="G11" s="38" t="s">
        <v>68</v>
      </c>
      <c r="H11" s="60"/>
      <c r="I11" s="139"/>
    </row>
    <row r="12" ht="25.5">
      <c r="A12" s="45" t="s">
        <v>396</v>
      </c>
      <c r="B12" s="16" t="s">
        <v>397</v>
      </c>
      <c r="C12" s="146" t="s">
        <v>398</v>
      </c>
      <c r="D12" s="37" t="s">
        <v>78</v>
      </c>
      <c r="E12" s="16"/>
      <c r="F12" s="37" t="s">
        <v>69</v>
      </c>
      <c r="G12" s="38" t="s">
        <v>68</v>
      </c>
      <c r="H12" s="60"/>
      <c r="I12" s="148" t="s">
        <v>399</v>
      </c>
    </row>
    <row r="13" ht="25.5">
      <c r="A13" s="45" t="s">
        <v>231</v>
      </c>
      <c r="B13" s="16" t="s">
        <v>400</v>
      </c>
      <c r="C13" s="149" t="s">
        <v>401</v>
      </c>
      <c r="D13" s="37" t="s">
        <v>78</v>
      </c>
      <c r="E13" s="16"/>
      <c r="F13" s="37" t="s">
        <v>69</v>
      </c>
      <c r="G13" s="38" t="s">
        <v>68</v>
      </c>
      <c r="H13" s="150"/>
      <c r="I13" s="151"/>
    </row>
    <row r="14" ht="25.5">
      <c r="A14" s="45" t="s">
        <v>402</v>
      </c>
      <c r="B14" s="16" t="s">
        <v>403</v>
      </c>
      <c r="C14" s="146" t="s">
        <v>404</v>
      </c>
      <c r="D14" s="37" t="s">
        <v>78</v>
      </c>
      <c r="E14" s="16"/>
      <c r="F14" s="37" t="s">
        <v>69</v>
      </c>
      <c r="G14" s="38" t="s">
        <v>68</v>
      </c>
      <c r="H14" s="60"/>
      <c r="I14" s="152"/>
    </row>
    <row r="15" ht="63.75">
      <c r="A15" s="45" t="s">
        <v>405</v>
      </c>
      <c r="B15" s="16" t="s">
        <v>406</v>
      </c>
      <c r="C15" s="146" t="s">
        <v>407</v>
      </c>
      <c r="D15" s="37" t="s">
        <v>78</v>
      </c>
      <c r="E15" s="16"/>
      <c r="F15" s="37" t="s">
        <v>69</v>
      </c>
      <c r="G15" s="38" t="s">
        <v>68</v>
      </c>
      <c r="H15" s="60"/>
      <c r="I15" s="139"/>
    </row>
    <row r="16" ht="33" customHeight="1">
      <c r="A16" s="45" t="s">
        <v>408</v>
      </c>
      <c r="B16" s="16" t="s">
        <v>409</v>
      </c>
      <c r="C16" s="35" t="s">
        <v>410</v>
      </c>
      <c r="D16" s="37" t="s">
        <v>67</v>
      </c>
      <c r="E16" s="16" t="s">
        <v>411</v>
      </c>
      <c r="F16" s="37" t="s">
        <v>68</v>
      </c>
      <c r="G16" s="38" t="s">
        <v>68</v>
      </c>
      <c r="H16" s="60"/>
      <c r="I16" s="139"/>
    </row>
    <row r="17" ht="24.600000000000001" customHeight="1">
      <c r="A17" s="45" t="s">
        <v>241</v>
      </c>
      <c r="B17" s="16" t="s">
        <v>242</v>
      </c>
      <c r="C17" s="35" t="s">
        <v>243</v>
      </c>
      <c r="D17" s="37" t="s">
        <v>93</v>
      </c>
      <c r="E17" s="16"/>
      <c r="F17" s="37" t="s">
        <v>69</v>
      </c>
      <c r="G17" s="38" t="s">
        <v>68</v>
      </c>
      <c r="H17" s="60"/>
      <c r="I17" s="139"/>
    </row>
    <row r="18">
      <c r="A18" s="153" t="s">
        <v>412</v>
      </c>
      <c r="B18" s="154"/>
      <c r="C18" s="154"/>
      <c r="D18" s="155"/>
      <c r="E18" s="154"/>
      <c r="F18" s="155"/>
      <c r="G18" s="154"/>
      <c r="H18" s="154"/>
      <c r="I18" s="154"/>
    </row>
  </sheetData>
  <hyperlinks>
    <hyperlink r:id="rId1" ref="C3" tooltip="http://wikhydro.developpement-durable.gouv.fr/index.php/bassin_(hu)"/>
  </hyperlinks>
  <printOptions headings="0" gridLines="0"/>
  <pageMargins left="0.69999999999999996" right="0.69999999999999996" top="0.75" bottom="0.75" header="0.51180555555555496" footer="0.51180555555555496"/>
  <pageSetup paperSize="9" scale="100" firstPageNumber="0" fitToWidth="1" fitToHeight="1" pageOrder="downThenOver" orientation="portrait" usePrinterDefaults="1" blackAndWhite="0" draft="0" cellComments="none" useFirstPageNumber="0" errors="displayed" horizontalDpi="300" verticalDpi="3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rgb="FF00B050"/>
    <outlinePr applyStyles="0" summaryBelow="1" summaryRight="1" showOutlineSymbols="1"/>
    <pageSetUpPr autoPageBreaks="1" fitToPage="0"/>
  </sheetPr>
  <sheetViews>
    <sheetView topLeftCell="A4" zoomScale="96" workbookViewId="0">
      <selection activeCell="C13" activeCellId="0" sqref="C13"/>
    </sheetView>
  </sheetViews>
  <sheetFormatPr baseColWidth="10" defaultColWidth="11.44140625" defaultRowHeight="14.25"/>
  <cols>
    <col customWidth="1" min="1" max="1" width="43.109375"/>
    <col customWidth="1" min="2" max="2" width="32.33203125"/>
    <col customWidth="1" min="3" max="3" width="25.109375"/>
    <col bestFit="1" customWidth="1" min="4" max="4" width="13"/>
    <col bestFit="1" customWidth="1" min="5" max="5" width="14.44140625"/>
    <col customWidth="1" min="8" max="8" width="16.44140625"/>
    <col bestFit="1" customWidth="1" min="9" max="9" width="27.21875"/>
    <col customWidth="1" min="1024" max="1024" width="11.5546875"/>
  </cols>
  <sheetData>
    <row r="1">
      <c r="A1" s="47" t="s">
        <v>44</v>
      </c>
      <c r="B1" s="11" t="s">
        <v>95</v>
      </c>
      <c r="C1" s="12" t="s">
        <v>96</v>
      </c>
      <c r="D1" s="14"/>
      <c r="E1" s="14"/>
      <c r="F1" s="14"/>
      <c r="G1" s="14"/>
      <c r="H1" s="14"/>
      <c r="I1" s="14"/>
    </row>
    <row r="2">
      <c r="A2" s="47" t="s">
        <v>47</v>
      </c>
      <c r="B2" s="11" t="s">
        <v>6</v>
      </c>
      <c r="C2" s="12"/>
      <c r="D2" s="14"/>
      <c r="E2" s="14"/>
      <c r="F2" s="14"/>
      <c r="G2" s="14"/>
      <c r="H2" s="14"/>
      <c r="I2" s="14"/>
    </row>
    <row r="3" ht="38.25">
      <c r="A3" s="47" t="s">
        <v>49</v>
      </c>
      <c r="B3" s="15" t="s">
        <v>97</v>
      </c>
      <c r="C3" s="48" t="s">
        <v>98</v>
      </c>
      <c r="D3" s="14"/>
      <c r="E3" s="14"/>
      <c r="F3" s="14"/>
      <c r="G3" s="14"/>
      <c r="H3" s="14"/>
      <c r="I3" s="14"/>
    </row>
    <row r="4">
      <c r="A4" s="47" t="s">
        <v>51</v>
      </c>
      <c r="B4" s="16" t="s">
        <v>99</v>
      </c>
      <c r="C4" s="12"/>
      <c r="D4" s="14"/>
      <c r="E4" s="14"/>
      <c r="F4" s="14"/>
      <c r="G4" s="14"/>
      <c r="H4" s="14"/>
      <c r="I4" s="14"/>
    </row>
    <row r="5">
      <c r="A5" s="49" t="s">
        <v>53</v>
      </c>
      <c r="B5" s="16" t="s">
        <v>100</v>
      </c>
      <c r="C5" s="12"/>
      <c r="D5" s="14"/>
      <c r="E5" s="14"/>
      <c r="F5" s="14"/>
      <c r="G5" s="14"/>
      <c r="H5" s="14"/>
      <c r="I5" s="14"/>
    </row>
    <row r="6">
      <c r="A6" s="50" t="s">
        <v>55</v>
      </c>
      <c r="B6" s="51" t="s">
        <v>8</v>
      </c>
      <c r="C6" s="52" t="str">
        <f>HYPERLINK(CONCATENATE("#'Lisez-moi'!A11"),"Retour")</f>
        <v>Retour</v>
      </c>
      <c r="D6" s="14"/>
      <c r="E6" s="14"/>
      <c r="F6" s="14"/>
      <c r="G6" s="14"/>
      <c r="H6" s="14"/>
      <c r="I6" s="14"/>
    </row>
    <row r="7" ht="44.25" customHeight="1">
      <c r="A7" s="53" t="s">
        <v>56</v>
      </c>
      <c r="B7" s="53" t="s">
        <v>57</v>
      </c>
      <c r="C7" s="53" t="s">
        <v>49</v>
      </c>
      <c r="D7" s="53" t="s">
        <v>58</v>
      </c>
      <c r="E7" s="53" t="s">
        <v>59</v>
      </c>
      <c r="F7" s="54" t="s">
        <v>60</v>
      </c>
      <c r="G7" s="55" t="s">
        <v>61</v>
      </c>
      <c r="H7" s="55" t="s">
        <v>62</v>
      </c>
      <c r="I7" s="55" t="s">
        <v>63</v>
      </c>
      <c r="J7" s="26"/>
    </row>
    <row r="8">
      <c r="A8" s="45" t="s">
        <v>101</v>
      </c>
      <c r="B8" s="16" t="s">
        <v>102</v>
      </c>
      <c r="C8" s="56" t="s">
        <v>66</v>
      </c>
      <c r="D8" s="37" t="s">
        <v>67</v>
      </c>
      <c r="E8" s="16"/>
      <c r="F8" s="37" t="s">
        <v>68</v>
      </c>
      <c r="G8" s="38" t="s">
        <v>68</v>
      </c>
      <c r="H8" s="16"/>
      <c r="I8" s="16"/>
    </row>
    <row r="9" ht="38.25">
      <c r="A9" s="12" t="s">
        <v>103</v>
      </c>
      <c r="B9" s="16" t="s">
        <v>104</v>
      </c>
      <c r="C9" s="45" t="s">
        <v>105</v>
      </c>
      <c r="D9" s="37" t="s">
        <v>67</v>
      </c>
      <c r="E9" s="16" t="s">
        <v>106</v>
      </c>
      <c r="F9" s="37" t="s">
        <v>68</v>
      </c>
      <c r="G9" s="38" t="s">
        <v>68</v>
      </c>
      <c r="H9" s="16"/>
      <c r="I9" s="16"/>
    </row>
    <row r="10" s="57" customFormat="1" ht="13.800000000000001">
      <c r="A10" s="40" t="s">
        <v>107</v>
      </c>
      <c r="B10" s="16" t="s">
        <v>108</v>
      </c>
      <c r="C10" s="36"/>
      <c r="D10" s="37" t="s">
        <v>67</v>
      </c>
      <c r="E10" s="16" t="s">
        <v>109</v>
      </c>
      <c r="F10" s="37" t="s">
        <v>68</v>
      </c>
      <c r="G10" s="38" t="s">
        <v>69</v>
      </c>
      <c r="H10" s="16"/>
      <c r="I10" s="44"/>
    </row>
    <row r="11" ht="25.5">
      <c r="A11" s="45" t="s">
        <v>110</v>
      </c>
      <c r="B11" s="16" t="s">
        <v>111</v>
      </c>
      <c r="C11" s="46" t="s">
        <v>112</v>
      </c>
      <c r="D11" s="37" t="s">
        <v>78</v>
      </c>
      <c r="E11" s="16"/>
      <c r="F11" s="37" t="s">
        <v>69</v>
      </c>
      <c r="G11" s="38" t="s">
        <v>68</v>
      </c>
      <c r="H11" s="16"/>
      <c r="I11" s="16"/>
    </row>
    <row r="12">
      <c r="A12" s="45" t="s">
        <v>113</v>
      </c>
      <c r="B12" s="16" t="s">
        <v>114</v>
      </c>
      <c r="C12" s="46" t="s">
        <v>115</v>
      </c>
      <c r="D12" s="37" t="s">
        <v>78</v>
      </c>
      <c r="E12" s="16"/>
      <c r="F12" s="37" t="s">
        <v>69</v>
      </c>
      <c r="G12" s="38" t="s">
        <v>68</v>
      </c>
      <c r="H12" s="16"/>
      <c r="I12" s="16"/>
    </row>
    <row r="13" ht="38.25">
      <c r="A13" s="16" t="s">
        <v>116</v>
      </c>
      <c r="B13" s="16" t="s">
        <v>117</v>
      </c>
      <c r="C13" s="46" t="s">
        <v>118</v>
      </c>
      <c r="D13" s="37" t="s">
        <v>67</v>
      </c>
      <c r="E13" s="43" t="s">
        <v>119</v>
      </c>
      <c r="F13" s="37" t="s">
        <v>68</v>
      </c>
      <c r="G13" s="38" t="s">
        <v>68</v>
      </c>
      <c r="H13" s="16"/>
      <c r="I13" s="48" t="s">
        <v>120</v>
      </c>
    </row>
    <row r="14">
      <c r="A14" s="16" t="s">
        <v>121</v>
      </c>
      <c r="B14" s="16" t="s">
        <v>122</v>
      </c>
      <c r="C14" s="46"/>
      <c r="D14" s="37" t="s">
        <v>78</v>
      </c>
      <c r="E14" s="16"/>
      <c r="F14" s="37" t="s">
        <v>69</v>
      </c>
      <c r="G14" s="38" t="s">
        <v>68</v>
      </c>
      <c r="H14" s="16"/>
      <c r="I14" s="58" t="s">
        <v>123</v>
      </c>
    </row>
    <row r="15" ht="38.25">
      <c r="A15" s="16" t="s">
        <v>124</v>
      </c>
      <c r="B15" s="16" t="s">
        <v>125</v>
      </c>
      <c r="C15" s="46" t="s">
        <v>126</v>
      </c>
      <c r="D15" s="37" t="s">
        <v>67</v>
      </c>
      <c r="E15" s="56" t="s">
        <v>127</v>
      </c>
      <c r="F15" s="37" t="s">
        <v>68</v>
      </c>
      <c r="G15" s="37" t="s">
        <v>68</v>
      </c>
      <c r="H15" s="59"/>
      <c r="I15" s="60"/>
    </row>
  </sheetData>
  <printOptions headings="0" gridLines="0"/>
  <pageMargins left="0.69999999999999996" right="0.69999999999999996" top="0.75" bottom="0.75" header="0.51180555555555496" footer="0.51180555555555496"/>
  <pageSetup paperSize="9" scale="100" firstPageNumber="0" fitToWidth="1" fitToHeight="1" pageOrder="downThenOver" orientation="portrait" usePrinterDefaults="1" blackAndWhite="0" draft="0" cellComments="none" useFirstPageNumber="0" errors="displayed" horizontalDpi="300" verticalDpi="300" copies="1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rgb="FF00B050"/>
    <outlinePr applyStyles="0" summaryBelow="1" summaryRight="1" showOutlineSymbols="1"/>
    <pageSetUpPr autoPageBreaks="1" fitToPage="0"/>
  </sheetPr>
  <sheetViews>
    <sheetView zoomScale="98" workbookViewId="0">
      <selection activeCell="C8" activeCellId="0" sqref="C8"/>
    </sheetView>
  </sheetViews>
  <sheetFormatPr baseColWidth="10" defaultColWidth="11.44140625" defaultRowHeight="14.25"/>
  <cols>
    <col bestFit="1" customWidth="1" min="1" max="1" style="61" width="26.6640625"/>
    <col customWidth="1" min="2" max="2" style="61" width="42.5546875"/>
    <col bestFit="1" customWidth="1" min="3" max="3" style="61" width="18.44140625"/>
    <col bestFit="1" customWidth="1" min="4" max="4" style="61" width="13"/>
    <col bestFit="1" customWidth="1" min="5" max="5" style="61" width="14.44140625"/>
    <col min="6" max="7" style="61" width="11.44140625"/>
    <col customWidth="1" min="8" max="8" style="61" width="16.6640625"/>
    <col bestFit="1" customWidth="1" min="9" max="9" style="61" width="12.33203125"/>
    <col min="10" max="1023" style="61" width="11.44140625"/>
    <col customWidth="1" min="1024" max="1024" style="61" width="11.5546875"/>
    <col min="1025" max="16384" style="61" width="11.44140625"/>
  </cols>
  <sheetData>
    <row r="1">
      <c r="A1" s="11" t="s">
        <v>44</v>
      </c>
      <c r="B1" s="11" t="s">
        <v>128</v>
      </c>
      <c r="C1" s="12" t="s">
        <v>46</v>
      </c>
      <c r="D1" s="12"/>
      <c r="E1" s="12"/>
      <c r="F1" s="12"/>
      <c r="G1" s="12"/>
      <c r="H1" s="12"/>
      <c r="I1" s="12"/>
    </row>
    <row r="2">
      <c r="A2" s="11" t="s">
        <v>47</v>
      </c>
      <c r="B2" s="11" t="s">
        <v>129</v>
      </c>
      <c r="C2" s="12"/>
      <c r="D2" s="12"/>
      <c r="E2" s="12"/>
      <c r="F2" s="12"/>
      <c r="G2" s="12"/>
      <c r="H2" s="12"/>
      <c r="I2" s="12"/>
    </row>
    <row r="3" ht="38.25">
      <c r="A3" s="11" t="s">
        <v>49</v>
      </c>
      <c r="B3" s="15" t="s">
        <v>130</v>
      </c>
      <c r="C3" s="62" t="s">
        <v>131</v>
      </c>
      <c r="D3" s="12"/>
      <c r="E3" s="12"/>
      <c r="F3" s="12"/>
      <c r="G3" s="12"/>
      <c r="H3" s="12"/>
      <c r="I3" s="12"/>
    </row>
    <row r="4" ht="38.25">
      <c r="A4" s="11" t="s">
        <v>51</v>
      </c>
      <c r="B4" s="63" t="s">
        <v>132</v>
      </c>
      <c r="C4" s="12"/>
      <c r="D4" s="12"/>
      <c r="E4" s="12"/>
      <c r="F4" s="12"/>
      <c r="G4" s="12"/>
      <c r="H4" s="12"/>
      <c r="I4" s="12"/>
    </row>
    <row r="5">
      <c r="A5" s="64" t="s">
        <v>53</v>
      </c>
      <c r="B5" s="65" t="s">
        <v>133</v>
      </c>
      <c r="C5" s="12"/>
      <c r="D5" s="12"/>
      <c r="E5" s="12"/>
      <c r="F5" s="12"/>
      <c r="G5" s="12"/>
      <c r="H5" s="12"/>
      <c r="I5" s="12"/>
    </row>
    <row r="6">
      <c r="A6" s="50" t="s">
        <v>55</v>
      </c>
      <c r="B6" s="66" t="s">
        <v>39</v>
      </c>
      <c r="C6" s="52" t="str">
        <f>HYPERLINK(CONCATENATE("#'Lisez-moi'!A11"),"Retour")</f>
        <v>Retour</v>
      </c>
      <c r="D6" s="12"/>
      <c r="E6" s="12"/>
      <c r="F6" s="12"/>
      <c r="G6" s="12"/>
      <c r="H6" s="12"/>
      <c r="I6" s="12"/>
    </row>
    <row r="7" ht="38.25">
      <c r="A7" s="53" t="s">
        <v>56</v>
      </c>
      <c r="B7" s="53" t="s">
        <v>57</v>
      </c>
      <c r="C7" s="53" t="s">
        <v>49</v>
      </c>
      <c r="D7" s="53" t="s">
        <v>58</v>
      </c>
      <c r="E7" s="53" t="s">
        <v>59</v>
      </c>
      <c r="F7" s="54" t="s">
        <v>60</v>
      </c>
      <c r="G7" s="55" t="s">
        <v>61</v>
      </c>
      <c r="H7" s="55" t="s">
        <v>62</v>
      </c>
      <c r="I7" s="55" t="s">
        <v>63</v>
      </c>
    </row>
    <row r="8" ht="25.5">
      <c r="A8" s="36" t="s">
        <v>134</v>
      </c>
      <c r="B8" s="16" t="s">
        <v>135</v>
      </c>
      <c r="C8" s="42" t="s">
        <v>66</v>
      </c>
      <c r="D8" s="37" t="s">
        <v>67</v>
      </c>
      <c r="E8" s="16"/>
      <c r="F8" s="37" t="s">
        <v>68</v>
      </c>
      <c r="G8" s="43" t="s">
        <v>68</v>
      </c>
      <c r="H8" s="16"/>
      <c r="I8" s="67"/>
    </row>
  </sheetData>
  <printOptions headings="0" gridLines="0"/>
  <pageMargins left="0.69999999999999996" right="0.69999999999999996" top="0.75" bottom="0.75" header="0.51180555555555496" footer="0.51180555555555496"/>
  <pageSetup paperSize="9" scale="100" firstPageNumber="0" fitToWidth="1" fitToHeight="1" pageOrder="downThenOver" orientation="portrait" usePrinterDefaults="1" blackAndWhite="0" draft="0" cellComments="none" useFirstPageNumber="0" errors="displayed" horizontalDpi="300" verticalDpi="300" copies="1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rgb="FF00B050"/>
    <outlinePr applyStyles="0" summaryBelow="1" summaryRight="1" showOutlineSymbols="1"/>
    <pageSetUpPr autoPageBreaks="1" fitToPage="0"/>
  </sheetPr>
  <sheetViews>
    <sheetView zoomScale="99" workbookViewId="0">
      <selection activeCell="B13" activeCellId="0" sqref="B13"/>
    </sheetView>
  </sheetViews>
  <sheetFormatPr baseColWidth="10" defaultColWidth="9.109375" defaultRowHeight="14.25"/>
  <cols>
    <col bestFit="1" customWidth="1" min="1" max="1" width="26.88671875"/>
    <col bestFit="1" customWidth="1" min="2" max="2" width="26"/>
    <col customWidth="1" min="3" max="3" width="25.109375"/>
    <col bestFit="1" customWidth="1" min="4" max="4" width="13.109375"/>
    <col bestFit="1" customWidth="1" min="5" max="5" width="17.77734375"/>
    <col customWidth="1" min="8" max="8" width="16.109375"/>
    <col bestFit="1" customWidth="1" min="9" max="9" width="12.44140625"/>
    <col customWidth="1" min="1024" max="1024" width="11.5546875"/>
  </cols>
  <sheetData>
    <row r="1">
      <c r="A1" s="11" t="s">
        <v>44</v>
      </c>
      <c r="B1" s="11" t="s">
        <v>136</v>
      </c>
      <c r="C1" s="12" t="s">
        <v>137</v>
      </c>
      <c r="D1" s="68"/>
      <c r="E1" s="12"/>
      <c r="F1" s="12"/>
      <c r="G1" s="12"/>
      <c r="H1" s="12"/>
      <c r="I1" s="12"/>
    </row>
    <row r="2">
      <c r="A2" s="11" t="s">
        <v>47</v>
      </c>
      <c r="B2" s="11" t="s">
        <v>10</v>
      </c>
      <c r="C2" s="12"/>
      <c r="D2" s="12"/>
      <c r="E2" s="12"/>
      <c r="F2" s="12"/>
      <c r="G2" s="12"/>
      <c r="H2" s="12"/>
      <c r="I2" s="12"/>
    </row>
    <row r="3" ht="25.5">
      <c r="A3" s="11" t="s">
        <v>49</v>
      </c>
      <c r="B3" s="15" t="s">
        <v>138</v>
      </c>
      <c r="C3" s="12"/>
      <c r="D3" s="12"/>
      <c r="E3" s="12"/>
      <c r="F3" s="12"/>
      <c r="G3" s="12"/>
      <c r="H3" s="12"/>
      <c r="I3" s="12"/>
    </row>
    <row r="4">
      <c r="A4" s="11" t="s">
        <v>51</v>
      </c>
      <c r="B4" s="16" t="s">
        <v>139</v>
      </c>
      <c r="C4" s="12"/>
      <c r="D4" s="12"/>
      <c r="E4" s="12"/>
      <c r="F4" s="12"/>
      <c r="G4" s="12"/>
      <c r="H4" s="12"/>
      <c r="I4" s="12"/>
    </row>
    <row r="5">
      <c r="A5" s="11" t="s">
        <v>53</v>
      </c>
      <c r="B5" s="69"/>
      <c r="C5" s="12"/>
      <c r="D5" s="12"/>
      <c r="E5" s="12"/>
      <c r="F5" s="12"/>
      <c r="G5" s="12"/>
      <c r="H5" s="12"/>
      <c r="I5" s="12"/>
    </row>
    <row r="6">
      <c r="A6" s="3" t="s">
        <v>55</v>
      </c>
      <c r="B6" s="70" t="s">
        <v>8</v>
      </c>
      <c r="C6" s="52" t="str">
        <f>HYPERLINK(CONCATENATE("#'Lisez-moi'!A20"),"Retour")</f>
        <v>Retour</v>
      </c>
      <c r="D6" s="12"/>
      <c r="E6" s="12"/>
      <c r="F6" s="12"/>
      <c r="G6" s="12"/>
      <c r="H6" s="12"/>
      <c r="I6" s="12"/>
    </row>
    <row r="7" ht="51">
      <c r="A7" s="53" t="s">
        <v>56</v>
      </c>
      <c r="B7" s="53" t="s">
        <v>57</v>
      </c>
      <c r="C7" s="53" t="s">
        <v>49</v>
      </c>
      <c r="D7" s="53" t="s">
        <v>58</v>
      </c>
      <c r="E7" s="53" t="s">
        <v>59</v>
      </c>
      <c r="F7" s="54" t="s">
        <v>60</v>
      </c>
      <c r="G7" s="55" t="s">
        <v>61</v>
      </c>
      <c r="H7" s="55" t="s">
        <v>62</v>
      </c>
      <c r="I7" s="55" t="s">
        <v>63</v>
      </c>
      <c r="J7" s="26"/>
    </row>
    <row r="8" ht="22.5" customHeight="1">
      <c r="A8" s="71" t="s">
        <v>140</v>
      </c>
      <c r="B8" s="72" t="s">
        <v>141</v>
      </c>
      <c r="C8" s="73" t="s">
        <v>66</v>
      </c>
      <c r="D8" s="72" t="s">
        <v>67</v>
      </c>
      <c r="E8" s="72"/>
      <c r="F8" s="72" t="s">
        <v>68</v>
      </c>
      <c r="G8" s="74"/>
      <c r="H8" s="74"/>
      <c r="I8" s="74"/>
      <c r="J8" s="26"/>
    </row>
    <row r="9" ht="38.25">
      <c r="A9" s="16" t="s">
        <v>142</v>
      </c>
      <c r="B9" s="75" t="s">
        <v>143</v>
      </c>
      <c r="C9" s="15" t="s">
        <v>144</v>
      </c>
      <c r="D9" s="72" t="s">
        <v>67</v>
      </c>
      <c r="E9" s="16" t="s">
        <v>145</v>
      </c>
      <c r="F9" s="37" t="s">
        <v>68</v>
      </c>
      <c r="G9" s="16"/>
      <c r="H9" s="16"/>
      <c r="I9" s="16"/>
    </row>
    <row r="10">
      <c r="B10" s="76"/>
      <c r="C10" s="76"/>
      <c r="D10" s="77"/>
    </row>
    <row r="11">
      <c r="B11" s="76"/>
      <c r="C11" s="76"/>
      <c r="D11" s="76"/>
    </row>
    <row r="12">
      <c r="B12" s="76"/>
      <c r="C12" s="76"/>
      <c r="D12" s="78"/>
    </row>
    <row r="13">
      <c r="B13" s="76"/>
      <c r="C13" s="76"/>
      <c r="D13" s="78"/>
    </row>
  </sheetData>
  <printOptions headings="0" gridLines="0"/>
  <pageMargins left="0.69999999999999996" right="0.69999999999999996" top="0.75" bottom="0.75" header="0.51180555555555496" footer="0.51180555555555496"/>
  <pageSetup paperSize="9" scale="100" firstPageNumber="0" fitToWidth="1" fitToHeight="1" pageOrder="downThenOver" orientation="portrait" usePrinterDefaults="1" blackAndWhite="0" draft="0" cellComments="none" useFirstPageNumber="0" errors="displayed" horizontalDpi="300" verticalDpi="300" copies="1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rgb="FF00B050"/>
    <outlinePr applyStyles="0" summaryBelow="1" summaryRight="1" showOutlineSymbols="1"/>
    <pageSetUpPr autoPageBreaks="1" fitToPage="0"/>
  </sheetPr>
  <sheetViews>
    <sheetView topLeftCell="A4" zoomScale="100" workbookViewId="0">
      <selection activeCell="H7" activeCellId="0" sqref="H7"/>
    </sheetView>
  </sheetViews>
  <sheetFormatPr baseColWidth="10" defaultColWidth="11.44140625" defaultRowHeight="14.25"/>
  <cols>
    <col customWidth="1" min="1" max="1" width="40"/>
    <col customWidth="1" min="2" max="2" width="51.33203125"/>
    <col customWidth="1" min="3" max="3" width="42.33203125"/>
    <col customWidth="1" min="4" max="4" style="10" width="13.6640625"/>
    <col bestFit="1" customWidth="1" min="5" max="5" width="17.44140625"/>
    <col min="6" max="6" style="10" width="11.44140625"/>
    <col bestFit="1" customWidth="1" min="7" max="7" width="11.88671875"/>
    <col bestFit="1" customWidth="1" min="8" max="8" width="12.33203125"/>
    <col customWidth="1" min="9" max="9" width="61.33203125"/>
    <col customWidth="1" min="1024" max="1024" width="11.5546875"/>
  </cols>
  <sheetData>
    <row r="1" s="79" customFormat="1" ht="13.800000000000001">
      <c r="A1" s="11" t="s">
        <v>44</v>
      </c>
      <c r="B1" s="11" t="s">
        <v>146</v>
      </c>
      <c r="C1" s="12" t="s">
        <v>147</v>
      </c>
      <c r="D1" s="80"/>
      <c r="E1" s="12"/>
      <c r="F1" s="80"/>
      <c r="G1" s="12"/>
      <c r="H1" s="12"/>
      <c r="I1" s="12"/>
    </row>
    <row r="2" s="79" customFormat="1" ht="13.800000000000001">
      <c r="A2" s="11" t="s">
        <v>47</v>
      </c>
      <c r="B2" s="11" t="s">
        <v>12</v>
      </c>
      <c r="C2" s="12"/>
      <c r="D2" s="80"/>
      <c r="E2" s="12"/>
      <c r="F2" s="80"/>
      <c r="G2" s="12"/>
      <c r="H2" s="12"/>
      <c r="I2" s="12"/>
    </row>
    <row r="3" s="79" customFormat="1" ht="38.25">
      <c r="A3" s="11" t="s">
        <v>49</v>
      </c>
      <c r="B3" s="15" t="s">
        <v>148</v>
      </c>
      <c r="C3" s="62" t="s">
        <v>149</v>
      </c>
      <c r="D3" s="80"/>
      <c r="E3" s="12"/>
      <c r="F3" s="12"/>
      <c r="G3" s="12"/>
      <c r="H3" s="12"/>
      <c r="I3" s="12"/>
    </row>
    <row r="4" s="79" customFormat="1" ht="13.800000000000001">
      <c r="A4" s="11" t="s">
        <v>51</v>
      </c>
      <c r="B4" s="16" t="s">
        <v>150</v>
      </c>
      <c r="C4" s="12"/>
      <c r="D4" s="80"/>
      <c r="E4" s="12"/>
      <c r="F4" s="80"/>
      <c r="G4" s="12"/>
      <c r="H4" s="12"/>
      <c r="I4" s="12"/>
    </row>
    <row r="5" s="79" customFormat="1" ht="13.800000000000001">
      <c r="A5" s="64" t="s">
        <v>53</v>
      </c>
      <c r="B5" s="81"/>
      <c r="C5" s="12"/>
      <c r="D5" s="80"/>
      <c r="E5" s="12"/>
      <c r="F5" s="80"/>
      <c r="G5" s="12"/>
      <c r="H5" s="12"/>
      <c r="I5" s="12"/>
    </row>
    <row r="6" s="79" customFormat="1" ht="13.800000000000001">
      <c r="A6" s="50" t="s">
        <v>55</v>
      </c>
      <c r="B6" s="82" t="s">
        <v>8</v>
      </c>
      <c r="C6" s="52" t="str">
        <f>HYPERLINK(CONCATENATE("#'Lisez-moi'!A11"),"Retour")</f>
        <v>Retour</v>
      </c>
      <c r="D6" s="80"/>
      <c r="E6" s="12"/>
      <c r="F6" s="80"/>
      <c r="G6" s="12"/>
      <c r="H6" s="12"/>
      <c r="I6" s="12"/>
    </row>
    <row r="7" s="79" customFormat="1" ht="48" customHeight="1">
      <c r="A7" s="53" t="s">
        <v>56</v>
      </c>
      <c r="B7" s="53" t="s">
        <v>57</v>
      </c>
      <c r="C7" s="53" t="s">
        <v>49</v>
      </c>
      <c r="D7" s="53" t="s">
        <v>58</v>
      </c>
      <c r="E7" s="53" t="s">
        <v>59</v>
      </c>
      <c r="F7" s="54" t="s">
        <v>60</v>
      </c>
      <c r="G7" s="55" t="s">
        <v>61</v>
      </c>
      <c r="H7" s="55" t="s">
        <v>62</v>
      </c>
      <c r="I7" s="55" t="s">
        <v>63</v>
      </c>
      <c r="J7" s="83"/>
    </row>
    <row r="8">
      <c r="A8" s="84" t="s">
        <v>151</v>
      </c>
      <c r="B8" s="85" t="s">
        <v>152</v>
      </c>
      <c r="C8" s="86" t="s">
        <v>66</v>
      </c>
      <c r="D8" s="87" t="s">
        <v>67</v>
      </c>
      <c r="E8" s="85"/>
      <c r="F8" s="87" t="s">
        <v>68</v>
      </c>
      <c r="G8" s="88" t="s">
        <v>68</v>
      </c>
      <c r="H8" s="85"/>
      <c r="I8" s="89"/>
    </row>
    <row r="9" ht="38.25">
      <c r="A9" s="45" t="s">
        <v>153</v>
      </c>
      <c r="B9" s="16" t="s">
        <v>154</v>
      </c>
      <c r="C9" s="45" t="s">
        <v>155</v>
      </c>
      <c r="D9" s="37" t="s">
        <v>67</v>
      </c>
      <c r="E9" s="16" t="s">
        <v>156</v>
      </c>
      <c r="F9" s="37" t="s">
        <v>68</v>
      </c>
      <c r="G9" s="38" t="s">
        <v>68</v>
      </c>
      <c r="H9" s="16"/>
      <c r="I9" s="44"/>
    </row>
    <row r="10" s="90" customFormat="1" ht="25.5">
      <c r="A10" s="45" t="s">
        <v>157</v>
      </c>
      <c r="B10" s="16" t="s">
        <v>158</v>
      </c>
      <c r="C10" s="45" t="s">
        <v>159</v>
      </c>
      <c r="D10" s="37" t="s">
        <v>67</v>
      </c>
      <c r="E10" s="16" t="s">
        <v>160</v>
      </c>
      <c r="F10" s="37" t="s">
        <v>68</v>
      </c>
      <c r="G10" s="38" t="s">
        <v>68</v>
      </c>
      <c r="H10" s="16"/>
      <c r="I10" s="44"/>
    </row>
    <row r="11">
      <c r="A11" s="45" t="s">
        <v>107</v>
      </c>
      <c r="B11" s="16" t="s">
        <v>161</v>
      </c>
      <c r="C11" s="36"/>
      <c r="D11" s="37" t="s">
        <v>67</v>
      </c>
      <c r="E11" s="16" t="s">
        <v>109</v>
      </c>
      <c r="F11" s="37" t="s">
        <v>69</v>
      </c>
      <c r="G11" s="38" t="s">
        <v>68</v>
      </c>
      <c r="H11" s="16"/>
      <c r="I11" s="44" t="s">
        <v>162</v>
      </c>
    </row>
    <row r="12" ht="40.5" customHeight="1">
      <c r="A12" s="45" t="s">
        <v>110</v>
      </c>
      <c r="B12" s="16" t="s">
        <v>163</v>
      </c>
      <c r="C12" s="36" t="s">
        <v>164</v>
      </c>
      <c r="D12" s="37" t="s">
        <v>78</v>
      </c>
      <c r="E12" s="16"/>
      <c r="F12" s="37" t="s">
        <v>69</v>
      </c>
      <c r="G12" s="38" t="s">
        <v>68</v>
      </c>
      <c r="H12" s="16"/>
      <c r="I12" s="44"/>
    </row>
    <row r="13">
      <c r="A13" s="45" t="s">
        <v>113</v>
      </c>
      <c r="B13" s="16" t="s">
        <v>165</v>
      </c>
      <c r="C13" s="56" t="s">
        <v>166</v>
      </c>
      <c r="D13" s="37" t="s">
        <v>78</v>
      </c>
      <c r="E13" s="16"/>
      <c r="F13" s="37" t="s">
        <v>69</v>
      </c>
      <c r="G13" s="38" t="s">
        <v>68</v>
      </c>
      <c r="H13" s="16"/>
      <c r="I13" s="44"/>
    </row>
    <row r="14">
      <c r="A14" s="45" t="s">
        <v>167</v>
      </c>
      <c r="B14" s="16" t="s">
        <v>168</v>
      </c>
      <c r="C14" s="56" t="s">
        <v>169</v>
      </c>
      <c r="D14" s="37" t="s">
        <v>78</v>
      </c>
      <c r="E14" s="16"/>
      <c r="F14" s="37" t="s">
        <v>69</v>
      </c>
      <c r="G14" s="38" t="s">
        <v>68</v>
      </c>
      <c r="H14" s="16"/>
      <c r="I14" s="44" t="s">
        <v>170</v>
      </c>
    </row>
    <row r="15" ht="25.5">
      <c r="A15" s="45" t="s">
        <v>171</v>
      </c>
      <c r="B15" s="16" t="s">
        <v>172</v>
      </c>
      <c r="C15" s="46" t="s">
        <v>173</v>
      </c>
      <c r="D15" s="37" t="s">
        <v>67</v>
      </c>
      <c r="E15" s="16"/>
      <c r="F15" s="37" t="s">
        <v>69</v>
      </c>
      <c r="G15" s="38" t="s">
        <v>68</v>
      </c>
      <c r="H15" s="16"/>
      <c r="I15" s="44"/>
    </row>
    <row r="19" ht="89.25">
      <c r="A19" s="91" t="s">
        <v>174</v>
      </c>
    </row>
  </sheetData>
  <printOptions headings="0" gridLines="0"/>
  <pageMargins left="0.69999999999999996" right="0.69999999999999996" top="0.75" bottom="0.75" header="0.51180555555555496" footer="0.51180555555555496"/>
  <pageSetup paperSize="9" scale="100" firstPageNumber="0" fitToWidth="1" fitToHeight="1" pageOrder="downThenOver" orientation="portrait" usePrinterDefaults="1" blackAndWhite="0" draft="0" cellComments="none" useFirstPageNumber="0" errors="displayed" horizontalDpi="300" verticalDpi="300" copies="1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rgb="FF00B050"/>
    <outlinePr applyStyles="0" summaryBelow="1" summaryRight="1" showOutlineSymbols="1"/>
    <pageSetUpPr autoPageBreaks="1" fitToPage="0"/>
  </sheetPr>
  <sheetViews>
    <sheetView zoomScale="102" workbookViewId="0">
      <selection activeCell="B9" activeCellId="0" sqref="B9"/>
    </sheetView>
  </sheetViews>
  <sheetFormatPr baseColWidth="10" defaultColWidth="9.109375" defaultRowHeight="14.25"/>
  <cols>
    <col bestFit="1" customWidth="1" min="1" max="1" width="26.6640625"/>
    <col customWidth="1" min="2" max="2" width="31.88671875"/>
    <col customWidth="1" min="3" max="3" width="25.109375"/>
    <col bestFit="1" customWidth="1" min="4" max="4" width="13"/>
    <col bestFit="1" customWidth="1" min="5" max="5" width="14.44140625"/>
    <col customWidth="1" min="7" max="7" width="21"/>
    <col customWidth="1" min="8" max="8" width="16.109375"/>
    <col customWidth="1" min="9" max="9" width="60.6640625"/>
    <col customWidth="1" min="1024" max="1024" width="11.5546875"/>
  </cols>
  <sheetData>
    <row r="1">
      <c r="A1" s="11" t="s">
        <v>44</v>
      </c>
      <c r="B1" s="11" t="s">
        <v>175</v>
      </c>
      <c r="C1" s="12" t="s">
        <v>176</v>
      </c>
      <c r="D1" s="12"/>
      <c r="E1" s="12"/>
      <c r="F1" s="12"/>
      <c r="G1" s="12"/>
      <c r="H1" s="12"/>
      <c r="I1" s="12"/>
    </row>
    <row r="2">
      <c r="A2" s="11" t="s">
        <v>47</v>
      </c>
      <c r="B2" s="11" t="s">
        <v>14</v>
      </c>
      <c r="C2" s="12"/>
      <c r="D2" s="12"/>
      <c r="E2" s="12"/>
      <c r="F2" s="12"/>
      <c r="G2" s="12"/>
      <c r="H2" s="12"/>
      <c r="I2" s="12"/>
    </row>
    <row r="3" ht="38.25">
      <c r="A3" s="11" t="s">
        <v>49</v>
      </c>
      <c r="B3" s="15" t="s">
        <v>177</v>
      </c>
      <c r="C3" s="12"/>
      <c r="D3" s="12"/>
      <c r="E3" s="12"/>
      <c r="F3" s="12"/>
      <c r="G3" s="12"/>
      <c r="H3" s="12"/>
      <c r="I3" s="12"/>
    </row>
    <row r="4">
      <c r="A4" s="11" t="s">
        <v>51</v>
      </c>
      <c r="B4" s="16" t="s">
        <v>178</v>
      </c>
      <c r="C4" s="12"/>
      <c r="D4" s="12"/>
      <c r="E4" s="12"/>
      <c r="F4" s="12"/>
      <c r="G4" s="12"/>
      <c r="H4" s="12"/>
      <c r="I4" s="12"/>
    </row>
    <row r="5">
      <c r="A5" s="11" t="s">
        <v>53</v>
      </c>
      <c r="B5" s="16" t="s">
        <v>179</v>
      </c>
      <c r="C5" s="12"/>
      <c r="D5" s="12"/>
      <c r="E5" s="12"/>
      <c r="F5" s="12"/>
      <c r="G5" s="12"/>
      <c r="H5" s="12"/>
      <c r="I5" s="12"/>
    </row>
    <row r="6" hidden="1">
      <c r="A6" s="3" t="s">
        <v>55</v>
      </c>
      <c r="B6" s="70" t="s">
        <v>8</v>
      </c>
      <c r="C6" s="52" t="str">
        <f>HYPERLINK(CONCATENATE("#'Lisez-moi'!A20"),"Retour")</f>
        <v>Retour</v>
      </c>
      <c r="D6" s="12"/>
      <c r="E6" s="12"/>
      <c r="F6" s="12"/>
      <c r="G6" s="12"/>
      <c r="H6" s="12"/>
      <c r="I6" s="12"/>
    </row>
    <row r="7" s="90" customFormat="1">
      <c r="A7" s="50" t="s">
        <v>55</v>
      </c>
      <c r="B7" s="82" t="s">
        <v>8</v>
      </c>
      <c r="C7" s="52"/>
      <c r="D7" s="12"/>
      <c r="E7" s="12"/>
      <c r="F7" s="12"/>
      <c r="G7" s="12"/>
      <c r="H7" s="12"/>
      <c r="I7" s="12"/>
    </row>
    <row r="8" ht="62.25" customHeight="1">
      <c r="A8" s="53" t="s">
        <v>56</v>
      </c>
      <c r="B8" s="53" t="s">
        <v>57</v>
      </c>
      <c r="C8" s="53" t="s">
        <v>49</v>
      </c>
      <c r="D8" s="53" t="s">
        <v>58</v>
      </c>
      <c r="E8" s="53" t="s">
        <v>59</v>
      </c>
      <c r="F8" s="54" t="s">
        <v>60</v>
      </c>
      <c r="G8" s="55" t="s">
        <v>61</v>
      </c>
      <c r="H8" s="55" t="s">
        <v>62</v>
      </c>
      <c r="I8" s="55" t="s">
        <v>63</v>
      </c>
      <c r="J8" s="26"/>
    </row>
    <row r="9" ht="22.5" customHeight="1">
      <c r="A9" s="15" t="s">
        <v>180</v>
      </c>
      <c r="B9" s="15" t="s">
        <v>181</v>
      </c>
      <c r="C9" s="15" t="s">
        <v>66</v>
      </c>
      <c r="D9" s="92" t="s">
        <v>67</v>
      </c>
      <c r="E9" s="15"/>
      <c r="F9" s="92" t="s">
        <v>68</v>
      </c>
      <c r="G9" s="15"/>
      <c r="H9" s="15"/>
      <c r="I9" s="15"/>
      <c r="J9" s="26"/>
    </row>
    <row r="10" ht="25.5">
      <c r="A10" s="15" t="s">
        <v>182</v>
      </c>
      <c r="B10" s="36" t="s">
        <v>183</v>
      </c>
      <c r="C10" s="36" t="s">
        <v>184</v>
      </c>
      <c r="D10" s="93" t="s">
        <v>67</v>
      </c>
      <c r="E10" s="16" t="s">
        <v>185</v>
      </c>
      <c r="F10" s="37" t="s">
        <v>68</v>
      </c>
      <c r="G10" s="16" t="s">
        <v>186</v>
      </c>
      <c r="H10" s="16"/>
      <c r="I10" s="16"/>
    </row>
    <row r="11">
      <c r="B11" s="76"/>
      <c r="C11" s="76"/>
      <c r="D11" s="77"/>
    </row>
    <row r="12">
      <c r="B12" s="76"/>
      <c r="C12" s="76"/>
      <c r="D12" s="76"/>
    </row>
    <row r="13">
      <c r="B13" s="76"/>
      <c r="C13" s="76"/>
      <c r="D13" s="78"/>
    </row>
    <row r="14">
      <c r="B14" s="76"/>
      <c r="C14" s="76"/>
      <c r="D14" s="78"/>
    </row>
  </sheetData>
  <printOptions headings="0" gridLines="0"/>
  <pageMargins left="0.69999999999999996" right="0.69999999999999996" top="0.75" bottom="0.75" header="0.51180555555555496" footer="0.51180555555555496"/>
  <pageSetup paperSize="9" scale="100" firstPageNumber="0" fitToWidth="1" fitToHeight="1" pageOrder="downThenOver" orientation="portrait" usePrinterDefaults="1" blackAndWhite="0" draft="0" cellComments="none" useFirstPageNumber="0" errors="displayed" horizontalDpi="300" verticalDpi="300" copies="1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rgb="FF00B050"/>
    <outlinePr applyStyles="0" summaryBelow="1" summaryRight="1" showOutlineSymbols="1"/>
    <pageSetUpPr autoPageBreaks="1" fitToPage="0"/>
  </sheetPr>
  <sheetViews>
    <sheetView zoomScale="102" workbookViewId="0">
      <selection activeCell="C8" activeCellId="0" sqref="C8"/>
    </sheetView>
  </sheetViews>
  <sheetFormatPr baseColWidth="10" defaultColWidth="11.44140625" defaultRowHeight="14.25"/>
  <cols>
    <col bestFit="1" customWidth="1" min="1" max="1" width="26.6640625"/>
    <col customWidth="1" min="2" max="2" width="42.21875"/>
    <col customWidth="1" min="3" max="3" width="25.109375"/>
    <col bestFit="1" customWidth="1" min="4" max="4" style="10" width="14.109375"/>
    <col bestFit="1" customWidth="1" min="5" max="5" width="17.21875"/>
    <col customWidth="1" min="6" max="6" width="14.109375"/>
    <col customWidth="1" min="8" max="8" width="15.33203125"/>
    <col customWidth="1" min="9" max="9" width="57.88671875"/>
    <col customWidth="1" min="1024" max="1024" width="11.5546875"/>
  </cols>
  <sheetData>
    <row r="1">
      <c r="A1" s="47" t="s">
        <v>44</v>
      </c>
      <c r="B1" s="94" t="s">
        <v>187</v>
      </c>
      <c r="C1" s="48" t="s">
        <v>188</v>
      </c>
      <c r="D1" s="95"/>
      <c r="E1" s="68"/>
      <c r="F1" s="68"/>
      <c r="G1" s="68"/>
      <c r="H1" s="68"/>
      <c r="I1" s="68"/>
    </row>
    <row r="2">
      <c r="A2" s="47" t="s">
        <v>47</v>
      </c>
      <c r="B2" s="94" t="s">
        <v>16</v>
      </c>
      <c r="C2" s="61"/>
      <c r="D2" s="95"/>
      <c r="E2" s="68"/>
      <c r="F2" s="68"/>
      <c r="G2" s="68"/>
      <c r="H2" s="68"/>
      <c r="I2" s="68"/>
    </row>
    <row r="3" ht="63.75">
      <c r="A3" s="47" t="s">
        <v>49</v>
      </c>
      <c r="B3" s="96" t="s">
        <v>189</v>
      </c>
      <c r="C3" s="61"/>
      <c r="D3" s="95"/>
      <c r="E3" s="68"/>
      <c r="F3" s="68"/>
      <c r="G3" s="68"/>
      <c r="H3" s="68"/>
      <c r="I3" s="68"/>
    </row>
    <row r="4">
      <c r="A4" s="47" t="s">
        <v>51</v>
      </c>
      <c r="B4" s="97"/>
      <c r="C4" s="61"/>
      <c r="D4" s="95"/>
      <c r="E4" s="68"/>
      <c r="F4" s="68"/>
      <c r="G4" s="68"/>
      <c r="H4" s="68"/>
      <c r="I4" s="68"/>
    </row>
    <row r="5">
      <c r="A5" s="49" t="s">
        <v>53</v>
      </c>
      <c r="B5" s="98" t="s">
        <v>190</v>
      </c>
      <c r="C5" s="61"/>
      <c r="D5" s="95"/>
      <c r="E5" s="68"/>
      <c r="F5" s="68"/>
      <c r="G5" s="68"/>
      <c r="H5" s="68"/>
      <c r="I5" s="68"/>
    </row>
    <row r="6">
      <c r="A6" s="3" t="s">
        <v>55</v>
      </c>
      <c r="B6" s="43" t="s">
        <v>8</v>
      </c>
      <c r="C6" s="52" t="str">
        <f>HYPERLINK(CONCATENATE("#'Lisez-moi'!A11"),"Retour")</f>
        <v>Retour</v>
      </c>
      <c r="D6" s="95"/>
      <c r="E6" s="68"/>
      <c r="F6" s="68"/>
      <c r="G6" s="68"/>
      <c r="H6" s="68"/>
      <c r="I6" s="68"/>
    </row>
    <row r="7" ht="22.5" customHeight="1">
      <c r="A7" s="99" t="s">
        <v>56</v>
      </c>
      <c r="B7" s="99" t="s">
        <v>57</v>
      </c>
      <c r="C7" s="99" t="s">
        <v>49</v>
      </c>
      <c r="D7" s="99" t="s">
        <v>58</v>
      </c>
      <c r="E7" s="99" t="s">
        <v>59</v>
      </c>
      <c r="F7" s="54" t="s">
        <v>60</v>
      </c>
      <c r="G7" s="100" t="s">
        <v>61</v>
      </c>
      <c r="H7" s="100" t="s">
        <v>62</v>
      </c>
      <c r="I7" s="100" t="s">
        <v>63</v>
      </c>
      <c r="J7" s="26"/>
    </row>
    <row r="8">
      <c r="A8" s="45" t="s">
        <v>191</v>
      </c>
      <c r="B8" s="45" t="s">
        <v>192</v>
      </c>
      <c r="C8" s="16" t="s">
        <v>66</v>
      </c>
      <c r="D8" s="37" t="s">
        <v>67</v>
      </c>
      <c r="E8" s="101"/>
      <c r="F8" s="59" t="s">
        <v>68</v>
      </c>
      <c r="G8" s="37" t="s">
        <v>68</v>
      </c>
      <c r="H8" s="101"/>
      <c r="I8" s="101"/>
    </row>
    <row r="9" ht="76.5">
      <c r="A9" s="45" t="s">
        <v>193</v>
      </c>
      <c r="B9" s="45" t="s">
        <v>194</v>
      </c>
      <c r="C9" s="45" t="s">
        <v>195</v>
      </c>
      <c r="D9" s="92" t="s">
        <v>67</v>
      </c>
      <c r="E9" s="16" t="s">
        <v>196</v>
      </c>
      <c r="F9" s="59" t="s">
        <v>68</v>
      </c>
      <c r="G9" s="38" t="s">
        <v>68</v>
      </c>
      <c r="H9" s="101"/>
      <c r="I9" s="101"/>
    </row>
    <row r="10" ht="25.5">
      <c r="A10" s="45" t="s">
        <v>197</v>
      </c>
      <c r="B10" s="45" t="s">
        <v>198</v>
      </c>
      <c r="C10" s="36" t="s">
        <v>199</v>
      </c>
      <c r="D10" s="92" t="s">
        <v>78</v>
      </c>
      <c r="E10" s="101"/>
      <c r="F10" s="59" t="s">
        <v>69</v>
      </c>
      <c r="G10" s="38" t="s">
        <v>68</v>
      </c>
      <c r="H10" s="101"/>
      <c r="I10" s="102"/>
    </row>
    <row r="11">
      <c r="A11" s="45" t="s">
        <v>200</v>
      </c>
      <c r="B11" s="45" t="s">
        <v>201</v>
      </c>
      <c r="C11" s="16" t="s">
        <v>202</v>
      </c>
      <c r="D11" s="92" t="s">
        <v>78</v>
      </c>
      <c r="E11" s="101"/>
      <c r="F11" s="59" t="s">
        <v>69</v>
      </c>
      <c r="G11" s="38" t="s">
        <v>68</v>
      </c>
      <c r="H11" s="101"/>
      <c r="I11" s="101"/>
    </row>
  </sheetData>
  <printOptions headings="0" gridLines="0"/>
  <pageMargins left="0.69999999999999996" right="0.69999999999999996" top="0.75" bottom="0.75" header="0.51180555555555496" footer="0.51180555555555496"/>
  <pageSetup paperSize="9" scale="100" firstPageNumber="0" fitToWidth="1" fitToHeight="1" pageOrder="downThenOver" orientation="portrait" usePrinterDefaults="1" blackAndWhite="0" draft="0" cellComments="none" useFirstPageNumber="0" errors="displayed" horizontalDpi="300" verticalDpi="300" copies="1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rgb="FF00B050"/>
    <outlinePr applyStyles="0" summaryBelow="1" summaryRight="1" showOutlineSymbols="1"/>
    <pageSetUpPr autoPageBreaks="1" fitToPage="0"/>
  </sheetPr>
  <sheetViews>
    <sheetView zoomScale="98" workbookViewId="0">
      <selection activeCell="C8" activeCellId="0" sqref="C8"/>
    </sheetView>
  </sheetViews>
  <sheetFormatPr baseColWidth="10" defaultColWidth="11.44140625" defaultRowHeight="14.25"/>
  <cols>
    <col bestFit="1" customWidth="1" min="1" max="1" width="26.6640625"/>
    <col customWidth="1" min="2" max="2" width="36.109375"/>
    <col bestFit="1" customWidth="1" min="3" max="3" width="46.21875"/>
    <col bestFit="1" customWidth="1" min="4" max="4" width="14.44140625"/>
    <col bestFit="1" customWidth="1" min="5" max="5" width="17.21875"/>
    <col min="6" max="6" style="10" width="11.44140625"/>
    <col bestFit="1" customWidth="1" min="8" max="8" width="12.33203125"/>
    <col customWidth="1" min="9" max="9" width="57.6640625"/>
    <col customWidth="1" min="1024" max="1024" width="11.5546875"/>
  </cols>
  <sheetData>
    <row r="1">
      <c r="A1" s="11" t="s">
        <v>44</v>
      </c>
      <c r="B1" s="103" t="s">
        <v>203</v>
      </c>
      <c r="C1" s="61" t="s">
        <v>204</v>
      </c>
      <c r="D1" s="61"/>
      <c r="E1" s="61"/>
      <c r="F1" s="104"/>
      <c r="G1" s="61"/>
      <c r="H1" s="61"/>
      <c r="I1" s="61"/>
    </row>
    <row r="2">
      <c r="A2" s="11" t="s">
        <v>47</v>
      </c>
      <c r="B2" s="103" t="s">
        <v>18</v>
      </c>
      <c r="C2" s="61"/>
      <c r="D2" s="61"/>
      <c r="E2" s="61"/>
      <c r="F2" s="104"/>
      <c r="G2" s="61"/>
      <c r="H2" s="61"/>
      <c r="I2" s="61"/>
    </row>
    <row r="3" ht="114.75">
      <c r="A3" s="11" t="s">
        <v>49</v>
      </c>
      <c r="B3" s="105" t="s">
        <v>205</v>
      </c>
      <c r="C3" s="61" t="s">
        <v>206</v>
      </c>
      <c r="D3" s="61"/>
      <c r="E3" s="61"/>
      <c r="F3" s="104"/>
      <c r="G3" s="61"/>
      <c r="H3" s="61"/>
      <c r="I3" s="61"/>
    </row>
    <row r="4">
      <c r="A4" s="11" t="s">
        <v>51</v>
      </c>
      <c r="B4" s="106" t="s">
        <v>207</v>
      </c>
      <c r="C4" s="61"/>
      <c r="D4" s="61"/>
      <c r="E4" s="61"/>
      <c r="F4" s="104"/>
      <c r="G4" s="61"/>
      <c r="H4" s="61"/>
      <c r="I4" s="61"/>
    </row>
    <row r="5">
      <c r="A5" s="64" t="s">
        <v>53</v>
      </c>
      <c r="B5" s="107" t="s">
        <v>54</v>
      </c>
      <c r="C5" s="61"/>
      <c r="D5" s="61"/>
      <c r="E5" s="61"/>
      <c r="F5" s="104"/>
      <c r="G5" s="61"/>
      <c r="H5" s="61"/>
      <c r="I5" s="61"/>
    </row>
    <row r="6">
      <c r="A6" s="3" t="s">
        <v>55</v>
      </c>
      <c r="B6" s="70" t="s">
        <v>8</v>
      </c>
      <c r="C6" s="52" t="str">
        <f>HYPERLINK(CONCATENATE("#'Lisez-moi'!A19"),"Retour")</f>
        <v>Retour</v>
      </c>
      <c r="D6" s="61"/>
      <c r="E6" s="61"/>
      <c r="F6" s="104"/>
      <c r="G6" s="61"/>
      <c r="H6" s="61"/>
      <c r="I6" s="61"/>
    </row>
    <row r="7" ht="22.5" customHeight="1">
      <c r="A7" s="53" t="s">
        <v>56</v>
      </c>
      <c r="B7" s="53" t="s">
        <v>57</v>
      </c>
      <c r="C7" s="53" t="s">
        <v>49</v>
      </c>
      <c r="D7" s="53" t="s">
        <v>58</v>
      </c>
      <c r="E7" s="53" t="s">
        <v>59</v>
      </c>
      <c r="F7" s="54" t="s">
        <v>60</v>
      </c>
      <c r="G7" s="55" t="s">
        <v>61</v>
      </c>
      <c r="H7" s="55" t="s">
        <v>62</v>
      </c>
      <c r="I7" s="55" t="s">
        <v>63</v>
      </c>
      <c r="J7" s="26"/>
    </row>
    <row r="8">
      <c r="A8" s="45" t="s">
        <v>208</v>
      </c>
      <c r="B8" s="16" t="s">
        <v>209</v>
      </c>
      <c r="C8" s="45" t="s">
        <v>66</v>
      </c>
      <c r="D8" s="37" t="s">
        <v>67</v>
      </c>
      <c r="E8" s="108"/>
      <c r="F8" s="37" t="s">
        <v>68</v>
      </c>
      <c r="G8" s="109" t="s">
        <v>68</v>
      </c>
      <c r="H8" s="108"/>
      <c r="I8" s="45"/>
    </row>
    <row r="9">
      <c r="A9" s="45" t="s">
        <v>210</v>
      </c>
      <c r="B9" s="16" t="s">
        <v>211</v>
      </c>
      <c r="C9" s="45" t="s">
        <v>212</v>
      </c>
      <c r="D9" s="37" t="s">
        <v>67</v>
      </c>
      <c r="E9" s="108"/>
      <c r="F9" s="37" t="s">
        <v>69</v>
      </c>
      <c r="G9" s="109" t="s">
        <v>68</v>
      </c>
      <c r="H9" s="108"/>
      <c r="I9" s="45"/>
    </row>
    <row r="10" ht="25.5">
      <c r="A10" s="12" t="s">
        <v>213</v>
      </c>
      <c r="B10" s="16" t="s">
        <v>214</v>
      </c>
      <c r="C10" s="45" t="s">
        <v>215</v>
      </c>
      <c r="D10" s="37" t="s">
        <v>67</v>
      </c>
      <c r="E10" s="16" t="s">
        <v>216</v>
      </c>
      <c r="F10" s="37" t="s">
        <v>68</v>
      </c>
      <c r="G10" s="38" t="s">
        <v>68</v>
      </c>
      <c r="H10" s="108"/>
      <c r="I10" s="39"/>
    </row>
    <row r="11" ht="25.5">
      <c r="A11" s="16" t="s">
        <v>217</v>
      </c>
      <c r="B11" s="16" t="s">
        <v>218</v>
      </c>
      <c r="C11" s="45" t="s">
        <v>219</v>
      </c>
      <c r="D11" s="37" t="s">
        <v>67</v>
      </c>
      <c r="E11" s="16" t="s">
        <v>220</v>
      </c>
      <c r="F11" s="37" t="s">
        <v>68</v>
      </c>
      <c r="G11" s="38" t="s">
        <v>68</v>
      </c>
      <c r="H11" s="108"/>
      <c r="I11" s="39"/>
    </row>
    <row r="12">
      <c r="A12" s="45" t="s">
        <v>221</v>
      </c>
      <c r="B12" s="16" t="s">
        <v>222</v>
      </c>
      <c r="C12" s="36" t="s">
        <v>223</v>
      </c>
      <c r="D12" s="37" t="s">
        <v>78</v>
      </c>
      <c r="E12" s="108"/>
      <c r="F12" s="37" t="s">
        <v>69</v>
      </c>
      <c r="G12" s="38" t="s">
        <v>68</v>
      </c>
      <c r="H12" s="108"/>
      <c r="I12" s="39"/>
    </row>
    <row r="13">
      <c r="A13" s="45" t="s">
        <v>224</v>
      </c>
      <c r="B13" s="16" t="s">
        <v>225</v>
      </c>
      <c r="C13" s="36" t="s">
        <v>226</v>
      </c>
      <c r="D13" s="37" t="s">
        <v>78</v>
      </c>
      <c r="E13" s="108"/>
      <c r="F13" s="37" t="s">
        <v>69</v>
      </c>
      <c r="G13" s="38" t="s">
        <v>68</v>
      </c>
      <c r="H13" s="108"/>
      <c r="I13" s="39"/>
    </row>
    <row r="14">
      <c r="A14" s="45" t="s">
        <v>227</v>
      </c>
      <c r="B14" s="110" t="s">
        <v>228</v>
      </c>
      <c r="C14" s="46" t="s">
        <v>229</v>
      </c>
      <c r="D14" s="37" t="s">
        <v>78</v>
      </c>
      <c r="E14" s="108"/>
      <c r="F14" s="37" t="s">
        <v>69</v>
      </c>
      <c r="G14" s="38" t="s">
        <v>68</v>
      </c>
      <c r="H14" s="108"/>
      <c r="I14" s="39" t="s">
        <v>230</v>
      </c>
    </row>
    <row r="15">
      <c r="A15" s="45" t="s">
        <v>231</v>
      </c>
      <c r="B15" s="16" t="s">
        <v>232</v>
      </c>
      <c r="C15" s="36" t="s">
        <v>233</v>
      </c>
      <c r="D15" s="37" t="s">
        <v>78</v>
      </c>
      <c r="E15" s="108"/>
      <c r="F15" s="37" t="s">
        <v>69</v>
      </c>
      <c r="G15" s="38" t="s">
        <v>68</v>
      </c>
      <c r="H15" s="108"/>
      <c r="I15" s="39"/>
    </row>
    <row r="16">
      <c r="A16" s="45" t="s">
        <v>234</v>
      </c>
      <c r="B16" s="16" t="s">
        <v>235</v>
      </c>
      <c r="C16" s="36" t="s">
        <v>236</v>
      </c>
      <c r="D16" s="37" t="s">
        <v>78</v>
      </c>
      <c r="E16" s="108"/>
      <c r="F16" s="37" t="s">
        <v>69</v>
      </c>
      <c r="G16" s="38" t="s">
        <v>68</v>
      </c>
      <c r="H16" s="108"/>
      <c r="I16" s="39" t="s">
        <v>237</v>
      </c>
    </row>
    <row r="17">
      <c r="A17" s="45" t="s">
        <v>238</v>
      </c>
      <c r="B17" s="16" t="s">
        <v>239</v>
      </c>
      <c r="C17" s="36" t="s">
        <v>240</v>
      </c>
      <c r="D17" s="37" t="s">
        <v>78</v>
      </c>
      <c r="E17" s="108"/>
      <c r="F17" s="37" t="s">
        <v>69</v>
      </c>
      <c r="G17" s="38" t="s">
        <v>68</v>
      </c>
      <c r="H17" s="108"/>
      <c r="I17" s="39"/>
    </row>
    <row r="18">
      <c r="A18" s="45" t="s">
        <v>241</v>
      </c>
      <c r="B18" s="16" t="s">
        <v>242</v>
      </c>
      <c r="C18" s="36" t="s">
        <v>243</v>
      </c>
      <c r="D18" s="37" t="s">
        <v>93</v>
      </c>
      <c r="E18" s="108"/>
      <c r="F18" s="37" t="s">
        <v>69</v>
      </c>
      <c r="G18" s="38" t="s">
        <v>68</v>
      </c>
      <c r="H18" s="108"/>
      <c r="I18" s="39"/>
    </row>
  </sheetData>
  <printOptions headings="0" gridLines="0"/>
  <pageMargins left="0.69999999999999996" right="0.69999999999999996" top="0.75" bottom="0.75" header="0.51180555555555496" footer="0.51180555555555496"/>
  <pageSetup paperSize="9" scale="100" firstPageNumber="0" fitToWidth="1" fitToHeight="1" pageOrder="downThenOver" orientation="portrait" usePrinterDefaults="1" blackAndWhite="0" draft="0" cellComments="none" useFirstPageNumber="0" errors="displayed" horizontalDpi="300" verticalDpi="300" copies="1"/>
  <headerFooter/>
</worksheet>
</file>

<file path=customXml/_rels/item1.xml.rels><?xml version="1.0" encoding="UTF-8" standalone="yes"?><Relationships xmlns="http://schemas.openxmlformats.org/package/2006/relationships"><Relationship  Id="rId1" Type="http://schemas.openxmlformats.org/officeDocument/2006/relationships/customXmlProps" Target="itemProps1.xml"/></Relationships>
</file>

<file path=customXml/_rels/item2.xml.rels><?xml version="1.0" encoding="UTF-8" standalone="yes"?><Relationships xmlns="http://schemas.openxmlformats.org/package/2006/relationships"><Relationship  Id="rId1" Type="http://schemas.openxmlformats.org/officeDocument/2006/relationships/customXmlProps" Target="itemProps2.xml"/></Relationships>
</file>

<file path=customXml/_rels/item3.xml.rels><?xml version="1.0" encoding="UTF-8" standalone="yes"?><Relationships xmlns="http://schemas.openxmlformats.org/package/2006/relationships"><Relationship 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Autre document" ma:contentTypeID="0x0101000E8E226EA7A71A4BB9E1DD48D5E1152500D4136003B085124B9A0DBE23EE8EA9C4" ma:contentTypeVersion="53" ma:contentTypeDescription="Crée un document." ma:contentTypeScope="" ma:versionID="120fd7024ec1f2693b13485147a55ae9">
  <xsd:schema xmlns:xsd="http://www.w3.org/2001/XMLSchema" xmlns:xs="http://www.w3.org/2001/XMLSchema" xmlns:p="http://schemas.microsoft.com/office/2006/metadata/properties" xmlns:ns2="0b6e5a5e-72a6-4c53-b0d4-c75126b5d740" xmlns:ns3="c577b076-4395-43b1-8591-68d8ed250c22" xmlns:ns4="ab8c07a1-a4cb-46df-8f6e-5407a5fc1061" xmlns:ns5="08bfd1da-55cb-4830-b9cc-4aad728cbe39" xmlns:ns6="f8eec4ec-77d4-42da-a816-69267a9a1d37" targetNamespace="http://schemas.microsoft.com/office/2006/metadata/properties" ma:root="true" ma:fieldsID="2a83e1730b56b699a606e8f27ffd006e" ns2:_="" ns3:_="" ns4:_="" ns5:_="" ns6:_="">
    <xsd:import namespace="0b6e5a5e-72a6-4c53-b0d4-c75126b5d740"/>
    <xsd:import namespace="c577b076-4395-43b1-8591-68d8ed250c22"/>
    <xsd:import namespace="ab8c07a1-a4cb-46df-8f6e-5407a5fc1061"/>
    <xsd:import namespace="08bfd1da-55cb-4830-b9cc-4aad728cbe39"/>
    <xsd:import namespace="f8eec4ec-77d4-42da-a816-69267a9a1d37"/>
    <xsd:element name="properties">
      <xsd:complexType>
        <xsd:sequence>
          <xsd:element name="documentManagement">
            <xsd:complexType>
              <xsd:all>
                <xsd:element ref="ns2:Commentaires" minOccurs="0"/>
                <xsd:element ref="ns2:Date_x0020__x0028_publication_x0020__x002F__x0020_réunion_x0029_"/>
                <xsd:element ref="ns2:fc1d843308cb4ac89f48e993d43f056d" minOccurs="0"/>
                <xsd:element ref="ns3:TaxCatchAll" minOccurs="0"/>
                <xsd:element ref="ns3:TaxCatchAllLabel" minOccurs="0"/>
                <xsd:element ref="ns2:Financement" minOccurs="0"/>
                <xsd:element ref="ns2:a8f79059e236446197d34050981f4b23" minOccurs="0"/>
                <xsd:element ref="ns2:Statut"/>
                <xsd:element ref="ns2:h162f9b6278b48459d3c18edc112ade2" minOccurs="0"/>
                <xsd:element ref="ns2:pb9f3018b8c941ffafdfaa3219babc32" minOccurs="0"/>
                <xsd:element ref="ns4:n895e4f93ee645978d71e8f82b7dd8b6" minOccurs="0"/>
                <xsd:element ref="ns5:Langue_x0020_du_x0020_document"/>
                <xsd:element ref="ns5:Auteurs" minOccurs="0"/>
                <xsd:element ref="ns5:Résumé" minOccurs="0"/>
                <xsd:element ref="ns5:Prix_x0020_membre" minOccurs="0"/>
                <xsd:element ref="ns5:Prix_x0020_non_x0020_membre" minOccurs="0"/>
                <xsd:element ref="ns5:da59f61a43e84446a95a08f7196849dc" minOccurs="0"/>
                <xsd:element ref="ns6:MediaServiceMetadata" minOccurs="0"/>
                <xsd:element ref="ns6:MediaServiceFastMetadata" minOccurs="0"/>
                <xsd:element ref="ns6:MediaServiceAutoTags" minOccurs="0"/>
                <xsd:element ref="ns6:MediaServiceOCR" minOccurs="0"/>
                <xsd:element ref="ns6:MediaServiceGenerationTime" minOccurs="0"/>
                <xsd:element ref="ns6:MediaServiceEventHashCode" minOccurs="0"/>
                <xsd:element ref="ns6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6e5a5e-72a6-4c53-b0d4-c75126b5d740" elementFormDefault="qualified">
    <xsd:import namespace="http://schemas.microsoft.com/office/2006/documentManagement/types"/>
    <xsd:import namespace="http://schemas.microsoft.com/office/infopath/2007/PartnerControls"/>
    <xsd:element name="Commentaires" ma:index="8" nillable="true" ma:displayName="Commentaires" ma:internalName="Commentaires" ma:readOnly="false">
      <xsd:simpleType>
        <xsd:restriction base="dms:Note">
          <xsd:maxLength value="255"/>
        </xsd:restriction>
      </xsd:simpleType>
    </xsd:element>
    <xsd:element name="Date_x0020__x0028_publication_x0020__x002F__x0020_réunion_x0029_" ma:index="9" ma:displayName="Date (publication / réunion)" ma:format="DateOnly" ma:internalName="Date_x0020__x0028_publication_x0020__x002F__x0020_r_x00e9_union_x0029_" ma:readOnly="false">
      <xsd:simpleType>
        <xsd:restriction base="dms:DateTime"/>
      </xsd:simpleType>
    </xsd:element>
    <xsd:element name="fc1d843308cb4ac89f48e993d43f056d" ma:index="10" nillable="true" ma:taxonomy="true" ma:internalName="fc1d843308cb4ac89f48e993d43f056d" ma:taxonomyFieldName="_x00c9_v_x00e8_nement" ma:displayName="Évènements" ma:readOnly="false" ma:default="" ma:fieldId="{fc1d8433-08cb-4ac8-9f48-e993d43f056d}" ma:taxonomyMulti="true" ma:sspId="802746f9-92d7-4c60-9915-46550c36bb5d" ma:termSetId="ce23bfa3-c1a8-402d-ad0a-cf2e60b52727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Financement" ma:index="14" nillable="true" ma:displayName="Financement" ma:default="ASTEE" ma:internalName="Financement" ma:readOnly="false">
      <xsd:complexType>
        <xsd:complexContent>
          <xsd:extension base="dms:MultiChoice">
            <xsd:sequence>
              <xsd:element name="Value" maxOccurs="unbounded" minOccurs="0" nillable="true">
                <xsd:simpleType>
                  <xsd:restriction base="dms:Choice">
                    <xsd:enumeration value="ASTEE"/>
                    <xsd:enumeration value="CONVENTION"/>
                    <xsd:enumeration value="EXTERNE"/>
                  </xsd:restriction>
                </xsd:simpleType>
              </xsd:element>
            </xsd:sequence>
          </xsd:extension>
        </xsd:complexContent>
      </xsd:complexType>
    </xsd:element>
    <xsd:element name="a8f79059e236446197d34050981f4b23" ma:index="15" nillable="true" ma:taxonomy="true" ma:internalName="a8f79059e236446197d34050981f4b23" ma:taxonomyFieldName="Instance_x0020_de_x0020_rattachement" ma:displayName="Instances de rattachement" ma:readOnly="false" ma:default="" ma:fieldId="{a8f79059-e236-4461-97d3-4050981f4b23}" ma:taxonomyMulti="true" ma:sspId="802746f9-92d7-4c60-9915-46550c36bb5d" ma:termSetId="c4a3e76c-86bb-4b5c-af70-91e4f598aa73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tatut" ma:index="17" ma:displayName="Statut" ma:default="En cours" ma:format="Dropdown" ma:internalName="Statut" ma:readOnly="false">
      <xsd:simpleType>
        <xsd:restriction base="dms:Choice">
          <xsd:enumeration value="En cours"/>
          <xsd:enumeration value="Finalisé"/>
          <xsd:enumeration value="Maquetté"/>
          <xsd:enumeration value="BAT"/>
        </xsd:restriction>
      </xsd:simpleType>
    </xsd:element>
    <xsd:element name="h162f9b6278b48459d3c18edc112ade2" ma:index="18" nillable="true" ma:taxonomy="true" ma:internalName="h162f9b6278b48459d3c18edc112ade2" ma:taxonomyFieldName="Th_x00e9_matique_x0020_m_x00e9_tier" ma:displayName="Thématiques métier" ma:readOnly="false" ma:default="" ma:fieldId="{1162f9b6-278b-4845-9d3c-18edc112ade2}" ma:taxonomyMulti="true" ma:sspId="802746f9-92d7-4c60-9915-46550c36bb5d" ma:termSetId="e8b70a21-6c92-40e6-a33d-a8e4a85c2cdb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pb9f3018b8c941ffafdfaa3219babc32" ma:index="20" nillable="true" ma:taxonomy="true" ma:internalName="pb9f3018b8c941ffafdfaa3219babc32" ma:taxonomyFieldName="Th_x00e9_matique_x0020_ODD" ma:displayName="Thématiques ODD" ma:readOnly="false" ma:default="" ma:fieldId="{9b9f3018-b8c9-41ff-afdf-aa3219babc32}" ma:taxonomyMulti="true" ma:sspId="802746f9-92d7-4c60-9915-46550c36bb5d" ma:termSetId="77985ea8-e789-4808-9d6c-c57995534cf1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577b076-4395-43b1-8591-68d8ed250c22" elementFormDefault="qualified">
    <xsd:import namespace="http://schemas.microsoft.com/office/2006/documentManagement/types"/>
    <xsd:import namespace="http://schemas.microsoft.com/office/infopath/2007/PartnerControls"/>
    <xsd:element name="TaxCatchAll" ma:index="11" nillable="true" ma:displayName="Taxonomy Catch All Column" ma:hidden="true" ma:list="{f6875af0-cc36-49a8-90a1-101668936217}" ma:internalName="TaxCatchAll" ma:showField="CatchAllData" ma:web="c577b076-4395-43b1-8591-68d8ed250c2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2" nillable="true" ma:displayName="Taxonomy Catch All Column1" ma:hidden="true" ma:list="{f6875af0-cc36-49a8-90a1-101668936217}" ma:internalName="TaxCatchAllLabel" ma:readOnly="true" ma:showField="CatchAllDataLabel" ma:web="c577b076-4395-43b1-8591-68d8ed250c2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b8c07a1-a4cb-46df-8f6e-5407a5fc1061" elementFormDefault="qualified">
    <xsd:import namespace="http://schemas.microsoft.com/office/2006/documentManagement/types"/>
    <xsd:import namespace="http://schemas.microsoft.com/office/infopath/2007/PartnerControls"/>
    <xsd:element name="n895e4f93ee645978d71e8f82b7dd8b6" ma:index="22" nillable="true" ma:taxonomy="true" ma:internalName="n895e4f93ee645978d71e8f82b7dd8b6" ma:taxonomyFieldName="Domaine" ma:displayName="Domaines" ma:readOnly="false" ma:default="" ma:fieldId="{7895e4f9-3ee6-4597-8d71-e8f82b7dd8b6}" ma:taxonomyMulti="true" ma:sspId="802746f9-92d7-4c60-9915-46550c36bb5d" ma:termSetId="72ccc2c1-4cc3-4a3b-b2a0-d7c19f830054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bfd1da-55cb-4830-b9cc-4aad728cbe39" elementFormDefault="qualified">
    <xsd:import namespace="http://schemas.microsoft.com/office/2006/documentManagement/types"/>
    <xsd:import namespace="http://schemas.microsoft.com/office/infopath/2007/PartnerControls"/>
    <xsd:element name="Langue_x0020_du_x0020_document" ma:index="24" ma:displayName="Langue du document" ma:default="français" ma:format="Dropdown" ma:internalName="Langue_x0020_du_x0020_document" ma:readOnly="false">
      <xsd:simpleType>
        <xsd:restriction base="dms:Choice">
          <xsd:enumeration value="français"/>
          <xsd:enumeration value="anglais"/>
        </xsd:restriction>
      </xsd:simpleType>
    </xsd:element>
    <xsd:element name="Auteurs" ma:index="25" nillable="true" ma:displayName="Auteurs" ma:internalName="Auteurs" ma:readOnly="false">
      <xsd:simpleType>
        <xsd:restriction base="dms:Note">
          <xsd:maxLength value="255"/>
        </xsd:restriction>
      </xsd:simpleType>
    </xsd:element>
    <xsd:element name="Résumé" ma:index="26" nillable="true" ma:displayName="Résumé" ma:internalName="R_x00e9_sum_x00e9_" ma:readOnly="false">
      <xsd:simpleType>
        <xsd:restriction base="dms:Unknown"/>
      </xsd:simpleType>
    </xsd:element>
    <xsd:element name="Prix_x0020_membre" ma:index="27" nillable="true" ma:displayName="Prix membre" ma:LCID="1036" ma:internalName="Prix_x0020_membre" ma:readOnly="false">
      <xsd:simpleType>
        <xsd:restriction base="dms:Currency"/>
      </xsd:simpleType>
    </xsd:element>
    <xsd:element name="Prix_x0020_non_x0020_membre" ma:index="28" nillable="true" ma:displayName="Prix non membre" ma:LCID="1036" ma:internalName="Prix_x0020_non_x0020_membre" ma:readOnly="false">
      <xsd:simpleType>
        <xsd:restriction base="dms:Currency"/>
      </xsd:simpleType>
    </xsd:element>
    <xsd:element name="da59f61a43e84446a95a08f7196849dc" ma:index="29" nillable="true" ma:taxonomy="true" ma:internalName="da59f61a43e84446a95a08f7196849dc" ma:taxonomyFieldName="Type_x0020_de_x0020_publication" ma:displayName="Type de publication" ma:readOnly="false" ma:default="" ma:fieldId="{da59f61a-43e8-4446-a95a-08f7196849dc}" ma:sspId="802746f9-92d7-4c60-9915-46550c36bb5d" ma:termSetId="36042483-b5e5-4f0f-b4a8-96e2fc09154e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eec4ec-77d4-42da-a816-69267a9a1d3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3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3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33" nillable="true" ma:displayName="Tags" ma:internalName="MediaServiceAutoTags" ma:readOnly="true">
      <xsd:simpleType>
        <xsd:restriction base="dms:Text"/>
      </xsd:simpleType>
    </xsd:element>
    <xsd:element name="MediaServiceOCR" ma:index="3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3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36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38" nillable="true" ma:taxonomy="true" ma:internalName="lcf76f155ced4ddcb4097134ff3c332f" ma:taxonomyFieldName="MediaServiceImageTags" ma:displayName="Balises d’images" ma:readOnly="false" ma:fieldId="{5cf76f15-5ced-4ddc-b409-7134ff3c332f}" ma:taxonomyMulti="true" ma:sspId="802746f9-92d7-4c60-9915-46550c36bb5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a8f79059e236446197d34050981f4b23 xmlns="0b6e5a5e-72a6-4c53-b0d4-c75126b5d740">
      <Terms xmlns="http://schemas.microsoft.com/office/infopath/2007/PartnerControls"/>
    </a8f79059e236446197d34050981f4b23>
    <Prix_x0020_membre xmlns="08bfd1da-55cb-4830-b9cc-4aad728cbe39" xsi:nil="true"/>
    <Langue_x0020_du_x0020_document xmlns="08bfd1da-55cb-4830-b9cc-4aad728cbe39">français</Langue_x0020_du_x0020_document>
    <Prix_x0020_non_x0020_membre xmlns="08bfd1da-55cb-4830-b9cc-4aad728cbe39" xsi:nil="true"/>
    <Auteurs xmlns="08bfd1da-55cb-4830-b9cc-4aad728cbe39" xsi:nil="true"/>
    <Statut xmlns="0b6e5a5e-72a6-4c53-b0d4-c75126b5d740">En cours</Statut>
    <n895e4f93ee645978d71e8f82b7dd8b6 xmlns="ab8c07a1-a4cb-46df-8f6e-5407a5fc1061">
      <Terms xmlns="http://schemas.microsoft.com/office/infopath/2007/PartnerControls"/>
    </n895e4f93ee645978d71e8f82b7dd8b6>
    <pb9f3018b8c941ffafdfaa3219babc32 xmlns="0b6e5a5e-72a6-4c53-b0d4-c75126b5d740">
      <Terms xmlns="http://schemas.microsoft.com/office/infopath/2007/PartnerControls"/>
    </pb9f3018b8c941ffafdfaa3219babc32>
    <Date_x0020__x0028_publication_x0020__x002F__x0020_réunion_x0029_ xmlns="0b6e5a5e-72a6-4c53-b0d4-c75126b5d740"/>
    <Résumé xmlns="08bfd1da-55cb-4830-b9cc-4aad728cbe39" xsi:nil="true"/>
    <h162f9b6278b48459d3c18edc112ade2 xmlns="0b6e5a5e-72a6-4c53-b0d4-c75126b5d740">
      <Terms xmlns="http://schemas.microsoft.com/office/infopath/2007/PartnerControls"/>
    </h162f9b6278b48459d3c18edc112ade2>
    <da59f61a43e84446a95a08f7196849dc xmlns="08bfd1da-55cb-4830-b9cc-4aad728cbe39">
      <Terms xmlns="http://schemas.microsoft.com/office/infopath/2007/PartnerControls"/>
    </da59f61a43e84446a95a08f7196849dc>
    <fc1d843308cb4ac89f48e993d43f056d xmlns="0b6e5a5e-72a6-4c53-b0d4-c75126b5d740">
      <Terms xmlns="http://schemas.microsoft.com/office/infopath/2007/PartnerControls"/>
    </fc1d843308cb4ac89f48e993d43f056d>
    <TaxCatchAll xmlns="c577b076-4395-43b1-8591-68d8ed250c22" xsi:nil="true"/>
    <lcf76f155ced4ddcb4097134ff3c332f xmlns="f8eec4ec-77d4-42da-a816-69267a9a1d37">
      <Terms xmlns="http://schemas.microsoft.com/office/infopath/2007/PartnerControls"/>
    </lcf76f155ced4ddcb4097134ff3c332f>
    <Commentaires xmlns="0b6e5a5e-72a6-4c53-b0d4-c75126b5d740" xsi:nil="true"/>
    <Financement xmlns="0b6e5a5e-72a6-4c53-b0d4-c75126b5d740">
      <Value>ASTEE</Value>
    </Financement>
  </documentManagement>
</p:properties>
</file>

<file path=customXml/itemProps1.xml><?xml version="1.0" encoding="utf-8"?>
<ds:datastoreItem xmlns:ds="http://schemas.openxmlformats.org/officeDocument/2006/customXml" ds:itemID="{D66A5670-B2CC-4254-9AFF-0DC26F5947C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b6e5a5e-72a6-4c53-b0d4-c75126b5d740"/>
    <ds:schemaRef ds:uri="c577b076-4395-43b1-8591-68d8ed250c22"/>
    <ds:schemaRef ds:uri="ab8c07a1-a4cb-46df-8f6e-5407a5fc1061"/>
    <ds:schemaRef ds:uri="08bfd1da-55cb-4830-b9cc-4aad728cbe39"/>
    <ds:schemaRef ds:uri="f8eec4ec-77d4-42da-a816-69267a9a1d3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C38E185-8B92-46D4-9FA0-3B9615F0913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5C5D45F-9BE2-47F6-AF3D-F2A6BA29B4CF}">
  <ds:schemaRefs>
    <ds:schemaRef ds:uri="f8eec4ec-77d4-42da-a816-69267a9a1d37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08bfd1da-55cb-4830-b9cc-4aad728cbe39"/>
    <ds:schemaRef ds:uri="http://purl.org/dc/terms/"/>
    <ds:schemaRef ds:uri="ab8c07a1-a4cb-46df-8f6e-5407a5fc1061"/>
    <ds:schemaRef ds:uri="c577b076-4395-43b1-8591-68d8ed250c22"/>
    <ds:schemaRef ds:uri="http://schemas.microsoft.com/office/2006/documentManagement/types"/>
    <ds:schemaRef ds:uri="0b6e5a5e-72a6-4c53-b0d4-c75126b5d740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ONLYOFFICE/7.3.3.49</Application>
  <DocSecurity>0</DocSecurity>
  <HyperlinkBase/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Matrice</dc:title>
  <dc:creator>MORA Vincent</dc:creator>
  <cp:lastModifiedBy>HEBBRECHT Jean-Baptiste</cp:lastModifiedBy>
  <cp:revision>14</cp:revision>
  <dcterms:created xsi:type="dcterms:W3CDTF">2021-08-20T10:22:28Z</dcterms:created>
  <dcterms:modified xsi:type="dcterms:W3CDTF">2024-05-31T13:34:19Z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?v?nement">
    <vt:lpwstr/>
  </property>
  <property fmtid="{D5CDD505-2E9C-101B-9397-08002B2CF9AE}" pid="3" name="ContentTypeId">
    <vt:lpwstr>0x0101000E8E226EA7A71A4BB9E1DD48D5E1152500D4136003B085124B9A0DBE23EE8EA9C4</vt:lpwstr>
  </property>
  <property fmtid="{D5CDD505-2E9C-101B-9397-08002B2CF9AE}" pid="4" name="Domaine">
    <vt:lpwstr/>
  </property>
  <property fmtid="{D5CDD505-2E9C-101B-9397-08002B2CF9AE}" pid="5" name="Instance de rattachement">
    <vt:lpwstr/>
  </property>
  <property fmtid="{D5CDD505-2E9C-101B-9397-08002B2CF9AE}" pid="6" name="MediaServiceImageTags">
    <vt:lpwstr/>
  </property>
  <property fmtid="{D5CDD505-2E9C-101B-9397-08002B2CF9AE}" pid="7" name="Th?matique ODD">
    <vt:lpwstr/>
  </property>
  <property fmtid="{D5CDD505-2E9C-101B-9397-08002B2CF9AE}" pid="8" name="Th?matique m?tier">
    <vt:lpwstr/>
  </property>
  <property fmtid="{D5CDD505-2E9C-101B-9397-08002B2CF9AE}" pid="9" name="Th_x005F_x00e9_matique_x0020_ODD">
    <vt:lpwstr/>
  </property>
  <property fmtid="{D5CDD505-2E9C-101B-9397-08002B2CF9AE}" pid="10" name="Th_x005F_x00e9_matique_x0020_m_x005F_x00e9_tier">
    <vt:lpwstr/>
  </property>
  <property fmtid="{D5CDD505-2E9C-101B-9397-08002B2CF9AE}" pid="11" name="Type de communication">
    <vt:lpwstr/>
  </property>
  <property fmtid="{D5CDD505-2E9C-101B-9397-08002B2CF9AE}" pid="12" name="Type de publication">
    <vt:lpwstr/>
  </property>
  <property fmtid="{D5CDD505-2E9C-101B-9397-08002B2CF9AE}" pid="13" name="Type_x0020_de_x0020_communication">
    <vt:lpwstr/>
  </property>
  <property fmtid="{D5CDD505-2E9C-101B-9397-08002B2CF9AE}" pid="14" name="_x005F_x00c9_v_x005F_x00e8_nement">
    <vt:lpwstr/>
  </property>
  <property fmtid="{D5CDD505-2E9C-101B-9397-08002B2CF9AE}" pid="15" name="b112a86551eb4b2ba4e73118e9afe778">
    <vt:lpwstr/>
  </property>
  <property fmtid="{D5CDD505-2E9C-101B-9397-08002B2CF9AE}" pid="16" name="_x00c9_v_x00e8_nement">
    <vt:lpwstr/>
  </property>
  <property fmtid="{D5CDD505-2E9C-101B-9397-08002B2CF9AE}" pid="17" name="Th_x00e9_matique ODD">
    <vt:lpwstr/>
  </property>
  <property fmtid="{D5CDD505-2E9C-101B-9397-08002B2CF9AE}" pid="18" name="Th_x00e9_matique m_x00e9_tier">
    <vt:lpwstr/>
  </property>
  <property fmtid="{D5CDD505-2E9C-101B-9397-08002B2CF9AE}" pid="19" name="Évènement">
    <vt:lpwstr/>
  </property>
  <property fmtid="{D5CDD505-2E9C-101B-9397-08002B2CF9AE}" pid="20" name="Thématique ODD">
    <vt:lpwstr/>
  </property>
  <property fmtid="{D5CDD505-2E9C-101B-9397-08002B2CF9AE}" pid="21" name="Thématique métier">
    <vt:lpwstr/>
  </property>
</Properties>
</file>