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ez-moi" sheetId="1" state="visible" r:id="rId2"/>
    <sheet name="Canalisation" sheetId="2" state="visible" r:id="rId3"/>
    <sheet name="Emprise" sheetId="3" state="visible" r:id="rId4"/>
    <sheet name="Noeud réseau" sheetId="4" state="visible" r:id="rId5"/>
    <sheet name="Champs communs" sheetId="5" state="visible" r:id="rId6"/>
    <sheet name="Dimension" sheetId="6" state="visible" r:id="rId7"/>
    <sheet name="Piézomètre" sheetId="7" state="visible" r:id="rId8"/>
    <sheet name="Pluviomètre" sheetId="8" state="visible" r:id="rId9"/>
    <sheet name="Point géolocalisation" sheetId="9" state="visible" r:id="rId10"/>
  </sheets>
  <definedNames>
    <definedName function="false" hidden="false" name="Table"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<sst xmlns="http://schemas.openxmlformats.org/spreadsheetml/2006/main" count="654" uniqueCount="292">
  <si>
    <t xml:space="preserve">table</t>
  </si>
  <si>
    <t xml:space="preserve">nom (lien)</t>
  </si>
  <si>
    <t xml:space="preserve">description</t>
  </si>
  <si>
    <t xml:space="preserve">géométrie</t>
  </si>
  <si>
    <t xml:space="preserve">Nombre de champs</t>
  </si>
  <si>
    <t xml:space="preserve">Nom de l'entité (nom logique)</t>
  </si>
  <si>
    <t xml:space="preserve">canalisation</t>
  </si>
  <si>
    <t xml:space="preserve">Super-entité mère modélisant les arcs dans le graphe topologique nœud-arc-nœud ; conséquemment, table-mère de toutes les entités métiers de type graphique ligne sous contrainte topologique de graphe.</t>
  </si>
  <si>
    <t xml:space="preserve">Alias de l'entité (nom conceptuel)</t>
  </si>
  <si>
    <t xml:space="preserve">Canalisation</t>
  </si>
  <si>
    <t xml:space="preserve">Définition</t>
  </si>
  <si>
    <t xml:space="preserve">Partie d’une conduite située entre deux nœuds adjacents.</t>
  </si>
  <si>
    <t xml:space="preserve">Contraintes topologiques</t>
  </si>
  <si>
    <t xml:space="preserve">Association</t>
  </si>
  <si>
    <t xml:space="preserve">id_noeud_reseau (2,2), un à chaque extrémité
id_aep_canalisation (0,1)
id_ass_canalisation_reseau (0,1)
id_aep_branchement (0,1)
id_ass_canalisation_branchement (0,1)
id_ass_gestion_epl_ligne (0,1)
id_ass_ouvrage_special_ligne (0,1)
id_aep_ouvrage_special_ligne (0,1)
id_ass_engouffrement_ligne (0,1)</t>
  </si>
  <si>
    <t xml:space="preserve">Point/ligne/surfacique</t>
  </si>
  <si>
    <t xml:space="preserve">Ligne</t>
  </si>
  <si>
    <t xml:space="preserve">Attributs </t>
  </si>
  <si>
    <t xml:space="preserve">Alias de l'attribut</t>
  </si>
  <si>
    <t xml:space="preserve">Type de valeurs</t>
  </si>
  <si>
    <t xml:space="preserve">Valeurs possibles</t>
  </si>
  <si>
    <t xml:space="preserve">Autorise les valeurs nulles</t>
  </si>
  <si>
    <t xml:space="preserve">Nom RAEPA</t>
  </si>
  <si>
    <t xml:space="preserve">Réglementaire</t>
  </si>
  <si>
    <t xml:space="preserve">Commentaires</t>
  </si>
  <si>
    <t xml:space="preserve">id_canalisation</t>
  </si>
  <si>
    <t xml:space="preserve">Identifiant canalisation</t>
  </si>
  <si>
    <t xml:space="preserve">Identifiant unique de la canalisation : clé primaire</t>
  </si>
  <si>
    <t xml:space="preserve">Texte</t>
  </si>
  <si>
    <t xml:space="preserve">Non</t>
  </si>
  <si>
    <t xml:space="preserve">idCanalisation</t>
  </si>
  <si>
    <t xml:space="preserve">mode_circulation</t>
  </si>
  <si>
    <t xml:space="preserve">Mode circulation</t>
  </si>
  <si>
    <t xml:space="preserve">Régime d'écoulement du fluide dans la canalisation, à savoir gravitaire, sous pression, ou sous vide (Cf. liste de valeurs)</t>
  </si>
  <si>
    <t xml:space="preserve">com_mode_circulation</t>
  </si>
  <si>
    <t xml:space="preserve">modeCirculation</t>
  </si>
  <si>
    <t xml:space="preserve">type_pose</t>
  </si>
  <si>
    <t xml:space="preserve">Type pose</t>
  </si>
  <si>
    <t xml:space="preserve">Type de pose de la canalisation, à savoir par exemple en tranchée ouverte, par fonçage, par forage dirigé, etc. (Cf. liste de valeurs)</t>
  </si>
  <si>
    <t xml:space="preserve">com_type_pose</t>
  </si>
  <si>
    <t xml:space="preserve">source liste FTST</t>
  </si>
  <si>
    <t xml:space="preserve">raison_pose</t>
  </si>
  <si>
    <t xml:space="preserve">Raison pose</t>
  </si>
  <si>
    <t xml:space="preserve">Raison (motif) de la pose de la canalisation, à savoir par exemple création de nouveau patrimoine, renouvellement de patrimoine, réhabilitation de patrimoine, etc. (Cf. liste de valeurs)</t>
  </si>
  <si>
    <t xml:space="preserve">com_raison_pose</t>
  </si>
  <si>
    <t xml:space="preserve">Oui</t>
  </si>
  <si>
    <t xml:space="preserve">Indicateur P 253.2 : linéaire renouvelé (y compris rehab structurante) / linéaire total</t>
  </si>
  <si>
    <t xml:space="preserve">materiau</t>
  </si>
  <si>
    <t xml:space="preserve">Matériau</t>
  </si>
  <si>
    <t xml:space="preserve">Matériau intrinsèque de la canalisation</t>
  </si>
  <si>
    <t xml:space="preserve">com_materiau</t>
  </si>
  <si>
    <t xml:space="preserve">revetement_interieur</t>
  </si>
  <si>
    <t xml:space="preserve">Revêtement intérieur</t>
  </si>
  <si>
    <t xml:space="preserve">Revêtement intérieur de la canalisation, à savoir par exemple peinture epoxy, projection béton, ciment, etc. (Cf. liste de valeurs)</t>
  </si>
  <si>
    <t xml:space="preserve">com_revetement_interieur</t>
  </si>
  <si>
    <t xml:space="preserve">Matériau de revêtement intérieur à l’origine ou en cas de réhabilitation</t>
  </si>
  <si>
    <t xml:space="preserve">diametre_equivalent</t>
  </si>
  <si>
    <t xml:space="preserve">Diamètre équivalent (mm)</t>
  </si>
  <si>
    <t xml:space="preserve">Diamètre équivalent pour les sections non circulaires, en millimètres arrondi à l'entier inférieur</t>
  </si>
  <si>
    <t xml:space="preserve">Entier</t>
  </si>
  <si>
    <t xml:space="preserve">diametreNominal</t>
  </si>
  <si>
    <t xml:space="preserve">Diamètre en équivalence hydraulique</t>
  </si>
  <si>
    <t xml:space="preserve">longueur_terrain</t>
  </si>
  <si>
    <t xml:space="preserve">Longueur terrain (ml)</t>
  </si>
  <si>
    <t xml:space="preserve">Longueur patrimoniale réelle, mesurée in situ, de la canalisation, en mètres linéaires ; à ne pas confondre avec la longueur cartographique calculée par l'outil SIG qui correspond à la longueur projetée dans la plan horizontal (x,y) de la canalisation</t>
  </si>
  <si>
    <t xml:space="preserve">Décimal</t>
  </si>
  <si>
    <t xml:space="preserve">emprise </t>
  </si>
  <si>
    <t xml:space="preserve">Super-entité mère modélisant les objets surfaciques, donc hors topologie de graphe nœud-arc-noeud ; conséquemment, table-mère de toutes les entités métiers de type graphique surface.</t>
  </si>
  <si>
    <t xml:space="preserve">Emprise </t>
  </si>
  <si>
    <t xml:space="preserve">Surface au sol, affleurante ou projetée, des ouvrages ou éléments surfaciques</t>
  </si>
  <si>
    <t xml:space="preserve">id_aep_perimetre_gestion (0,1)
id_ass_perimetre_gestion (0,1)
id_aep_ouvrage_special_surface (0,1)
id_ass_ouvrage special_surface (0,1)
id_ass_gestion_epl_surface (0,1)
id_ass_engouffrement_surface (0,1)</t>
  </si>
  <si>
    <t xml:space="preserve">Surface</t>
  </si>
  <si>
    <t xml:space="preserve">id_emprise</t>
  </si>
  <si>
    <t xml:space="preserve">Identifiant emprise</t>
  </si>
  <si>
    <t xml:space="preserve">Identifiant unique de l'emprise : clé primaire</t>
  </si>
  <si>
    <t xml:space="preserve">visible</t>
  </si>
  <si>
    <t xml:space="preserve">Visible</t>
  </si>
  <si>
    <t xml:space="preserve">Visibilité ou non de l'emprise depuis le sol</t>
  </si>
  <si>
    <t xml:space="preserve">com_oui_non</t>
  </si>
  <si>
    <t xml:space="preserve">nœud_reseau</t>
  </si>
  <si>
    <t xml:space="preserve">Super-entité mère modélisant les noeuds dans le graphe topologique nœud-arc-nœud ; conséquemment, table-mère de toutes les entités métiers de type graphique point sous contrainte topologique de graphe de réseau et de l'entité nœud_branchement.</t>
  </si>
  <si>
    <t xml:space="preserve">Nœud réseau</t>
  </si>
  <si>
    <t xml:space="preserve">Point de rupture topologique aux extrémités (début/fin) d'une canalisation en ce qu'il démarque deux objets canalisations dont au moins l'une des propriétés descriptives structurelles, dimensionnelles ou fonctionnelles est différente.</t>
  </si>
  <si>
    <t xml:space="preserve">id_noeud_branchement (0,1)
+ toutes entités métiers de type graphique point du graphe de réseau</t>
  </si>
  <si>
    <t xml:space="preserve">Point/ligne/surface</t>
  </si>
  <si>
    <t xml:space="preserve">Point</t>
  </si>
  <si>
    <t xml:space="preserve">id_noeud_reseau</t>
  </si>
  <si>
    <t xml:space="preserve">identifiant nœud reseau</t>
  </si>
  <si>
    <t xml:space="preserve">Identifiant unique du nœud réseau: clé primaire</t>
  </si>
  <si>
    <t xml:space="preserve">idNoeud</t>
  </si>
  <si>
    <t xml:space="preserve">champ_commun</t>
  </si>
  <si>
    <t xml:space="preserve">Sans</t>
  </si>
  <si>
    <t xml:space="preserve">Champs communs</t>
  </si>
  <si>
    <t xml:space="preserve">Champs attributaires communs à toutes les entités du modèle</t>
  </si>
  <si>
    <t xml:space="preserve">Super-entité</t>
  </si>
  <si>
    <t xml:space="preserve">Non graphique</t>
  </si>
  <si>
    <t xml:space="preserve">type_reseau</t>
  </si>
  <si>
    <t xml:space="preserve">Type réseau</t>
  </si>
  <si>
    <t xml:space="preserve">Type de réseau décrivant le constituant modélisé par l'objet, à savoir eau potable, eaux pluviales, eaux usées, eaux résiduaires urbaines, eaux pour extinction incendie (Cf. liste de valeurs)</t>
  </si>
  <si>
    <t xml:space="preserve">com_type_reseau</t>
  </si>
  <si>
    <t xml:space="preserve">categoriecanalisation</t>
  </si>
  <si>
    <t xml:space="preserve">source STAR-DT, PCRS</t>
  </si>
  <si>
    <t xml:space="preserve">fictif</t>
  </si>
  <si>
    <t xml:space="preserve">Objet fictif</t>
  </si>
  <si>
    <t xml:space="preserve">Définit si l'objet est fictif ou non, c’est-à-dire s'il n'existe que pour assurer la topologie ou non</t>
  </si>
  <si>
    <t xml:space="preserve">etat_service</t>
  </si>
  <si>
    <t xml:space="preserve">Etat service </t>
  </si>
  <si>
    <t xml:space="preserve">Etat de service décrivant le constituant modélisé par l'objet, à savoir en service, arrêt de service, arrêt définitif de service (abandon), déposé, etc. (Cf. liste de valeurs)</t>
  </si>
  <si>
    <t xml:space="preserve">com_etat_service</t>
  </si>
  <si>
    <t xml:space="preserve">enService</t>
  </si>
  <si>
    <t xml:space="preserve">Notion 'en projet, en construction, déposé' : voir formulaire CERFA DT/DICT sur nouveaux réseaux prévus &lt; 3 mois</t>
  </si>
  <si>
    <t xml:space="preserve">insee_commune</t>
  </si>
  <si>
    <t xml:space="preserve">INSEE commune</t>
  </si>
  <si>
    <t xml:space="preserve">Code INSEE de la commune sur lequel est implanté ou à laquelle est rattaché le constituant modélisé par l'objet</t>
  </si>
  <si>
    <t xml:space="preserve">Avec alias libellé du nom de la commune. Voir codification normalisée
ATTENTION : BIAIS SUR LES VALEURS ECHANGEES AUX LIMITES COMMUNALES, DU FAIT DES REFERENTIELS UTILISES ET DE LA METHODE DE MODELISATION DES OUVRAGES CHEVAUCHANT</t>
  </si>
  <si>
    <t xml:space="preserve">localisation</t>
  </si>
  <si>
    <t xml:space="preserve">Localisation</t>
  </si>
  <si>
    <t xml:space="preserve">Localisation, à savoir adressage du constituant modélisé par l'objet décrit par le type et nom de la voie, le numéro postal voire le lieu-dit le cas échéant</t>
  </si>
  <si>
    <t xml:space="preserve">mode de saisie à difinir (adresse complète, nom de voie uniquement ?). Cas des tronçons/noeuds sur plusieurs rues ??</t>
  </si>
  <si>
    <t xml:space="preserve">maitre_ouvrage</t>
  </si>
  <si>
    <t xml:space="preserve">Maître Ouvrage</t>
  </si>
  <si>
    <t xml:space="preserve">Maître d'Ouvrage en vigueur, en général propriétaire du constituant modélisé par l'objet</t>
  </si>
  <si>
    <t xml:space="preserve">maitreOuvrage</t>
  </si>
  <si>
    <t xml:space="preserve">Notion de maitre d'ouvrage public/privé</t>
  </si>
  <si>
    <t xml:space="preserve">exploitant</t>
  </si>
  <si>
    <t xml:space="preserve">Exploitant </t>
  </si>
  <si>
    <t xml:space="preserve">Exploitant en vigueur du constituant modélisé par l'objet</t>
  </si>
  <si>
    <t xml:space="preserve">entreprise_pose</t>
  </si>
  <si>
    <t xml:space="preserve">Entreprise de pose</t>
  </si>
  <si>
    <t xml:space="preserve">Entreprise de pose ou de construction en place du constituant modélisé par l'objet</t>
  </si>
  <si>
    <t xml:space="preserve">precision_xy</t>
  </si>
  <si>
    <t xml:space="preserve">Classe précision XY</t>
  </si>
  <si>
    <t xml:space="preserve">Classe de précision cartographique réglementaire planimétrique, à savoir A, B ou C (Cf. liste de valeurs)</t>
  </si>
  <si>
    <t xml:space="preserve">com_precision</t>
  </si>
  <si>
    <t xml:space="preserve">qualiteGeolocXY</t>
  </si>
  <si>
    <t xml:space="preserve">precision_z</t>
  </si>
  <si>
    <t xml:space="preserve">Classe précision Z</t>
  </si>
  <si>
    <t xml:space="preserve">Classe de précision cartographique réglementaire altimétrique, à savoir A, B ou C (Cf. liste de valeurs)</t>
  </si>
  <si>
    <t xml:space="preserve">qualiteGeolocZ</t>
  </si>
  <si>
    <t xml:space="preserve">an_pose_sup</t>
  </si>
  <si>
    <t xml:space="preserve">Année supérieure pose </t>
  </si>
  <si>
    <t xml:space="preserve">Année de fin de pose du constituant modélisé par l'objet au format AAAA ; si la date de pose du constituant est mal connue, elle peut être approchée par un intervalle (période de pose) dont le présent attribut constitue la borne supérieure estimée.</t>
  </si>
  <si>
    <t xml:space="preserve">anPoseInf</t>
  </si>
  <si>
    <t xml:space="preserve">an_pose_inf</t>
  </si>
  <si>
    <t xml:space="preserve">Année inférieure pose </t>
  </si>
  <si>
    <t xml:space="preserve">Année de début de pose du constituant modélisé par l'objet au format AAAA ; si la date de mise en service du constituant est mal connue, elle peut être approchée par un intervalle (période de pose) dont le présent attribut constitue la borne inférieure estimée.</t>
  </si>
  <si>
    <t xml:space="preserve">anPoseSup</t>
  </si>
  <si>
    <t xml:space="preserve">an_service_sup</t>
  </si>
  <si>
    <t xml:space="preserve">Année supérieure mise en service</t>
  </si>
  <si>
    <t xml:space="preserve">Année de mise en service du constituant modélisé par l'objet au format AAAA ; si la date de mise en service du constituant est mal connue, elle peut être approchée par un intervalle (période) dont le présent attribut constitue la borne supérieure estimée.</t>
  </si>
  <si>
    <t xml:space="preserve">anMESInf</t>
  </si>
  <si>
    <t xml:space="preserve">an_service_inf</t>
  </si>
  <si>
    <t xml:space="preserve">Année inférieure mise en service</t>
  </si>
  <si>
    <t xml:space="preserve">Année de mise en service du constituant modélisé par l'objet au format AAAA ; si la date de mise en service du constituant est mal connue, elle peut être approchée par un intervalle (période) dont le présent attribut constitue la borne inférieure estimée.</t>
  </si>
  <si>
    <t xml:space="preserve">anMESSup</t>
  </si>
  <si>
    <t xml:space="preserve">an_abandon_sup</t>
  </si>
  <si>
    <t xml:space="preserve">Année supérieure arrêt définitif de service</t>
  </si>
  <si>
    <t xml:space="preserve">Année d'arrêt définitif du constituant modélisé par l'objet au format AAAA ; si la date d'arrêt définitif de service du constituant est mal connue, elle peut être approchée par un intervalle (période) dont le présent attribut constitue la borne supérieure estimée.</t>
  </si>
  <si>
    <t xml:space="preserve">Pour être cohérent, l'Etat de service doit être 'Abandon' </t>
  </si>
  <si>
    <t xml:space="preserve">an_abandon_inf</t>
  </si>
  <si>
    <t xml:space="preserve">Année inférieure arrêt définitif de service</t>
  </si>
  <si>
    <t xml:space="preserve">Année d'arrêt définitif du constituant modélisé par l'objet au format AAAA ; si la date d'arrêt définitif de service du constituant est mal connue, elle peut être approchée par un intervalle (période) dont le présent attribut constitue la borne inférieure estimée.</t>
  </si>
  <si>
    <t xml:space="preserve">an_rehab_sup</t>
  </si>
  <si>
    <t xml:space="preserve">Année supérieure réhabilitation</t>
  </si>
  <si>
    <t xml:space="preserve">Année de fin de dernière réhabilitation du constituant modélisé par l'objet au format AAAA ; si la date de dérenière réhabilitation du constituant est mal connue, elle peut être approchée par un intervalle (période de dernière réhabilitation) dont le présent attribut constitue la borne supérieure estimée.</t>
  </si>
  <si>
    <t xml:space="preserve">an_rehab_inf</t>
  </si>
  <si>
    <t xml:space="preserve">Année inférieure réhabilitation</t>
  </si>
  <si>
    <t xml:space="preserve">Année de début de dernière réhabilitation du constituant modélisé par l'objet au format AAAA ; si la date de dernière réhabilitation du constituant est mal connue, elle peut être approchée par un intervalle (période de dernière réhabilitation) dont le présent attribut constitue la borneinférieure estimée.</t>
  </si>
  <si>
    <t xml:space="preserve">date_creation</t>
  </si>
  <si>
    <t xml:space="preserve">Date création</t>
  </si>
  <si>
    <t xml:space="preserve">Métadonnée : date de la création de l'objet dans le SIG</t>
  </si>
  <si>
    <t xml:space="preserve">timestamp without time zone</t>
  </si>
  <si>
    <t xml:space="preserve">origine_creation</t>
  </si>
  <si>
    <t xml:space="preserve">Origine création</t>
  </si>
  <si>
    <t xml:space="preserve">Métadonnée : origine de la création de l'objet dans le SIG (Cf. liste de valeurs)</t>
  </si>
  <si>
    <t xml:space="preserve">com_origine</t>
  </si>
  <si>
    <t xml:space="preserve">date_maj</t>
  </si>
  <si>
    <t xml:space="preserve">Date mise à jour</t>
  </si>
  <si>
    <t xml:space="preserve">Métadonnée : date de dernière mise à jour de l'objet dans le SIG (graphique ou attributaire, sans distinction)</t>
  </si>
  <si>
    <t xml:space="preserve">dateMAJ</t>
  </si>
  <si>
    <t xml:space="preserve">Attention lors de migration de bases pour la màj de ce champ</t>
  </si>
  <si>
    <t xml:space="preserve">origine_maj</t>
  </si>
  <si>
    <t xml:space="preserve">Origine mise à jour</t>
  </si>
  <si>
    <t xml:space="preserve">Métadonnée : origine de la source d'information de mise à jour renseignée dans le SIG, à savoir par exemple plan de recolement, plan topographique, croquis, etc. (Cf. liste de valeurs)</t>
  </si>
  <si>
    <t xml:space="preserve">sourceMAJ</t>
  </si>
  <si>
    <t xml:space="preserve">lien_doc1</t>
  </si>
  <si>
    <t xml:space="preserve">Lien document 1</t>
  </si>
  <si>
    <t xml:space="preserve">Lien 1 vers un document</t>
  </si>
  <si>
    <t xml:space="preserve">lien_doc2</t>
  </si>
  <si>
    <t xml:space="preserve">Lien document 2</t>
  </si>
  <si>
    <t xml:space="preserve">Lien 2 vers un document</t>
  </si>
  <si>
    <t xml:space="preserve">commentaire</t>
  </si>
  <si>
    <t xml:space="preserve">Commentaire</t>
  </si>
  <si>
    <t xml:space="preserve">Commentaire ou remarque complémentaire relatif au constituant modélisé ou à l'objet</t>
  </si>
  <si>
    <t xml:space="preserve">dimension</t>
  </si>
  <si>
    <t xml:space="preserve">Dimension</t>
  </si>
  <si>
    <t xml:space="preserve">Tous les champs attributaires de tronc commun qui définissent une dimension sur un objet modélisé par l'une quelconque des entités du modèle du géostandard</t>
  </si>
  <si>
    <t xml:space="preserve">forme</t>
  </si>
  <si>
    <t xml:space="preserve">Forme </t>
  </si>
  <si>
    <t xml:space="preserve">Forme du constituant du monde réel modélisé par l'objet, à savoir circulaire, rectangulaire, ovoïdale, en U, en arc, ovale, particulière, etc. (Cf. liste de valeurs)</t>
  </si>
  <si>
    <t xml:space="preserve">com_forme</t>
  </si>
  <si>
    <t xml:space="preserve">issue de la norme EN-13508-2 (iTV)</t>
  </si>
  <si>
    <t xml:space="preserve">lien_detail</t>
  </si>
  <si>
    <t xml:space="preserve">Lien détail</t>
  </si>
  <si>
    <t xml:space="preserve">Lien vers fichier descriptif des formes particulières</t>
  </si>
  <si>
    <t xml:space="preserve">hauteur_interieure</t>
  </si>
  <si>
    <t xml:space="preserve">Hauteur intérieure (mm)</t>
  </si>
  <si>
    <t xml:space="preserve">Hauteur intérieure maximale d’un ouvrage (regard, chambre...) ou d’un équipement (organe, pièce...), en millimètres</t>
  </si>
  <si>
    <t xml:space="preserve">hauteur_exterieure</t>
  </si>
  <si>
    <t xml:space="preserve">Hauteur extérieure (mm)</t>
  </si>
  <si>
    <t xml:space="preserve">Hauteur extérieure maximaled’un ouvrage (regard, chambre...) ou d’un équipement (organe, pièce...), en millimètres</t>
  </si>
  <si>
    <t xml:space="preserve">largeur_interieure</t>
  </si>
  <si>
    <t xml:space="preserve">Largeur intérieure (mm)</t>
  </si>
  <si>
    <t xml:space="preserve">Largeur intérieure maximaled’un ouvrage (regard, chambre...) ou d’un équipement (organe, pièce...), en millimètres</t>
  </si>
  <si>
    <t xml:space="preserve">largeur_exterieure</t>
  </si>
  <si>
    <t xml:space="preserve">Largeur extérieure (mm)</t>
  </si>
  <si>
    <t xml:space="preserve">Largeur extérieure maximaled’un ouvrage (regard, chambre...) ou d’un équipement (organe, pièce...), en millimètres</t>
  </si>
  <si>
    <t xml:space="preserve">longueur_interieure</t>
  </si>
  <si>
    <t xml:space="preserve">Longueur intérieure (mm)</t>
  </si>
  <si>
    <t xml:space="preserve">Longueur intérieure maximaled’un ouvrage (regard, chambre...) ou d’un équipement (organe, pièce...), en millimètres ; à ne pas confondre avec la longueur d’un assemblage de tuyauteries équipées modélisé par ailleurs et exprimé en mètres linéaires.</t>
  </si>
  <si>
    <t xml:space="preserve">longueur</t>
  </si>
  <si>
    <t xml:space="preserve">longueur_exterieure</t>
  </si>
  <si>
    <t xml:space="preserve">Longueur extérieure (mm)</t>
  </si>
  <si>
    <t xml:space="preserve">Longueur extérieure maximaled’un ouvrage (regard, chambre...) ou d’un équipement (organe, pièce...), en millimètres ; à ne pas confondre avec la longueur d’un assemblage de tuyauteries équipées modélisé par ailleurs et exprimé en mètres linéaires.</t>
  </si>
  <si>
    <t xml:space="preserve">piezometre</t>
  </si>
  <si>
    <t xml:space="preserve">Piézomètre</t>
  </si>
  <si>
    <t xml:space="preserve">Forage non exploité qui permet la mesure du niveau de l'eau souterraine en un point donné de la nappe</t>
  </si>
  <si>
    <t xml:space="preserve">BRGM</t>
  </si>
  <si>
    <t xml:space="preserve">id_piezometre</t>
  </si>
  <si>
    <t xml:space="preserve">Identifiant piezomètre</t>
  </si>
  <si>
    <t xml:space="preserve">Identifiant unique du piézomètre : clé primaire</t>
  </si>
  <si>
    <t xml:space="preserve">nom_usuel</t>
  </si>
  <si>
    <t xml:space="preserve">Nom usuel</t>
  </si>
  <si>
    <t xml:space="preserve">Nom d’usage du piézomètre (nom littéral)</t>
  </si>
  <si>
    <t xml:space="preserve">diametre</t>
  </si>
  <si>
    <t xml:space="preserve">Diamètre (mm)</t>
  </si>
  <si>
    <t xml:space="preserve">Diamètre interne du piézomètre, en millimètres</t>
  </si>
  <si>
    <t xml:space="preserve">cote_tn</t>
  </si>
  <si>
    <t xml:space="preserve">Z terrain naturel (m NGF)</t>
  </si>
  <si>
    <t xml:space="preserve">Cote altimétrique Z du terrain naturel en mètres NGF</t>
  </si>
  <si>
    <t xml:space="preserve">cote_fin_crepine</t>
  </si>
  <si>
    <t xml:space="preserve">Z fin crépine (m NGF)</t>
  </si>
  <si>
    <t xml:space="preserve">Cote altimétrique Z de bas de crépine en mètres NGF</t>
  </si>
  <si>
    <t xml:space="preserve">ref_bss</t>
  </si>
  <si>
    <t xml:space="preserve">Référence Banque Sous-Sol</t>
  </si>
  <si>
    <t xml:space="preserve">Référence normalisée du captage de la banque du Sous-Sol BRGM</t>
  </si>
  <si>
    <t xml:space="preserve">La BSS-Eau est la base de données relative aux informations sur les eaux souterraines, base de données au format SANDRE (données sur la qualité des eaux souterraines, niveaux d’eau, prélèvements, etc…), organisée et gérée par le BRGM. Elle diffuse des informations spécifiques sur le descriptif du point d’eau (entités hydrogéologiques, masses d’eau,...), les données sur les prélèvements et les traçages</t>
  </si>
  <si>
    <t xml:space="preserve">pluviometre</t>
  </si>
  <si>
    <t xml:space="preserve">Pluviomètre</t>
  </si>
  <si>
    <t xml:space="preserve">Instrument de métrologie destiné à mesurer la quantité de précipitations tombées pendant un intervalle de temps donné à un endroit donné</t>
  </si>
  <si>
    <t xml:space="preserve">Wikipedia</t>
  </si>
  <si>
    <t xml:space="preserve">id_pluviometre</t>
  </si>
  <si>
    <t xml:space="preserve">Identifiant pluviomètre</t>
  </si>
  <si>
    <t xml:space="preserve">Identifiant unique du pluviomètre : clé primaire</t>
  </si>
  <si>
    <t xml:space="preserve">type_pluviometre</t>
  </si>
  <si>
    <t xml:space="preserve">Type pluviomètre</t>
  </si>
  <si>
    <t xml:space="preserve">Type du pluviomètre, à savoir par exemple cylindre gradué, auget basculeur, à balance, optique, etc. (Cf. liste de valeurs)</t>
  </si>
  <si>
    <t xml:space="preserve">Nom usuel du pluviomètre (nom littéral)</t>
  </si>
  <si>
    <t xml:space="preserve">ref_meteo_france</t>
  </si>
  <si>
    <t xml:space="preserve">Référence Météo France</t>
  </si>
  <si>
    <t xml:space="preserve">Référence de la station Météo France (codification)</t>
  </si>
  <si>
    <t xml:space="preserve">telegestion</t>
  </si>
  <si>
    <t xml:space="preserve">Télégestion</t>
  </si>
  <si>
    <t xml:space="preserve">Présence ou non d'une télégestion et/ou télésurveillance pour le pluviomètre</t>
  </si>
  <si>
    <t xml:space="preserve">point_geolocalisation</t>
  </si>
  <si>
    <t xml:space="preserve">Point géolocalisation</t>
  </si>
  <si>
    <t xml:space="preserve">Point géoréférencé en planimétrie ou planimétrie/altimétrie, servant de support pour une cote</t>
  </si>
  <si>
    <t xml:space="preserve">id_point_geolocalisation</t>
  </si>
  <si>
    <t xml:space="preserve">Identifiant point géolocalisation</t>
  </si>
  <si>
    <t xml:space="preserve">Identifiant unique du point de géoréférencement : clé primaire</t>
  </si>
  <si>
    <t xml:space="preserve">z_objet</t>
  </si>
  <si>
    <t xml:space="preserve">Z objet (m NGF)</t>
  </si>
  <si>
    <t xml:space="preserve">Cote altimétrique Z levée du point de géoréférencement (pour un objet patrimonial ou le terrain naturel,) en mètres NGF</t>
  </si>
  <si>
    <t xml:space="preserve">reference_z</t>
  </si>
  <si>
    <t xml:space="preserve">Référence Z</t>
  </si>
  <si>
    <t xml:space="preserve">Lieu de levé du Z du point de géoréférencement, à savoir par exemple en génératrice supérieure, fil d'eau, radier, etc. (Cf. liste de valeurs)</t>
  </si>
  <si>
    <t xml:space="preserve">mode_lever</t>
  </si>
  <si>
    <t xml:space="preserve">Mode levé</t>
  </si>
  <si>
    <t xml:space="preserve">Mode de levé du point de géoréférencement, à savoir par exemple mesure manuelle, GNSS, station totale, etc. (Cf. liste de valeurs)</t>
  </si>
  <si>
    <t xml:space="preserve">Prévoir le cas de saisies directes, pose sur ortho,…
Mesure manuelle : par triangulation ou positionner sur un support carto</t>
  </si>
  <si>
    <t xml:space="preserve">date_lever</t>
  </si>
  <si>
    <t xml:space="preserve">Date levé</t>
  </si>
  <si>
    <t xml:space="preserve">Date du levé du point de géoréférencement en JJ/MM/AAAA</t>
  </si>
  <si>
    <t xml:space="preserve">mesure_precision_xy</t>
  </si>
  <si>
    <t xml:space="preserve">Mesure précision XY</t>
  </si>
  <si>
    <t xml:space="preserve">Précision de mesure en XY du point de géoréférencement (GNSS HRMS en cm/m)</t>
  </si>
  <si>
    <t xml:space="preserve">mesure_precision_z</t>
  </si>
  <si>
    <t xml:space="preserve">Mesure précision Z</t>
  </si>
  <si>
    <t xml:space="preserve">Précision de mesure en Z du point de géoréférencement (GNSS HRMS en cm/m)</t>
  </si>
  <si>
    <t xml:space="preserve">qualite_outil</t>
  </si>
  <si>
    <t xml:space="preserve">Qualité outil</t>
  </si>
  <si>
    <t xml:space="preserve">Pourcentage d'erreur de l'appareil ou de la mesure</t>
  </si>
</sst>
</file>

<file path=xl/styles.xml><?xml version="1.0" encoding="utf-8"?>
<styleSheet xmlns="http://schemas.openxmlformats.org/spreadsheetml/2006/main">
  <numFmts count="2">
    <numFmt numFmtId="164" formatCode="General"/>
    <numFmt numFmtId="165" formatCode="General"/>
  </numFmts>
  <fonts count="12">
    <font>
      <sz val="11"/>
      <color rgb="FF000000"/>
      <name val="Calibri"/>
      <family val="0"/>
      <charset val="1"/>
    </font>
    <font>
      <sz val="10"/>
      <name val="Arial"/>
      <family val="0"/>
    </font>
    <font>
      <sz val="10"/>
      <name val="Arial"/>
      <family val="0"/>
    </font>
    <font>
      <sz val="10"/>
      <name val="Arial"/>
      <family val="0"/>
    </font>
    <font>
      <u val="single"/>
      <sz val="11"/>
      <color rgb="FF0563C1"/>
      <name val="Calibri"/>
      <family val="0"/>
      <charset val="1"/>
    </font>
    <font>
      <b val="true"/>
      <sz val="12"/>
      <name val="Arial"/>
      <family val="0"/>
      <charset val="1"/>
    </font>
    <font>
      <b val="true"/>
      <sz val="11"/>
      <color rgb="FF000000"/>
      <name val="Calibri"/>
      <family val="0"/>
      <charset val="1"/>
    </font>
    <font>
      <b val="true"/>
      <sz val="11"/>
      <color rgb="FF000000"/>
      <name val="Arial"/>
      <family val="2"/>
      <charset val="1"/>
    </font>
    <font>
      <b val="true"/>
      <i val="true"/>
      <sz val="11"/>
      <color rgb="FF000000"/>
      <name val="Arial"/>
      <family val="2"/>
      <charset val="1"/>
    </font>
    <font>
      <sz val="11"/>
      <color rgb="FF000000"/>
      <name val="Arial"/>
      <family val="2"/>
      <charset val="1"/>
    </font>
    <font>
      <i val="true"/>
      <sz val="11"/>
      <color rgb="FF000000"/>
      <name val="Arial"/>
      <family val="2"/>
      <charset val="1"/>
    </font>
    <font>
      <sz val="10"/>
      <name val="Arial Narrow"/>
      <family val="0"/>
      <charset val="1"/>
    </font>
  </fonts>
  <fills count="6">
    <fill>
      <patternFill patternType="none"/>
    </fill>
    <fill>
      <patternFill patternType="gray125"/>
    </fill>
    <fill>
      <patternFill patternType="solid">
        <fgColor rgb="FF999999"/>
        <bgColor rgb="FF808080"/>
      </patternFill>
    </fill>
    <fill>
      <patternFill patternType="solid">
        <fgColor rgb="FFB4C7E7"/>
        <bgColor rgb="FFCCCCFF"/>
      </patternFill>
    </fill>
    <fill>
      <patternFill patternType="solid">
        <fgColor rgb="FFFFFFFF"/>
        <bgColor rgb="FFEEEEEE"/>
      </patternFill>
    </fill>
    <fill>
      <patternFill patternType="solid">
        <fgColor rgb="FFEEEEEE"/>
        <bgColor rgb="FFFF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color rgb="FF808080"/>
      </left>
      <right style="thin">
        <color rgb="FF808080"/>
      </right>
      <top/>
      <bottom style="thin">
        <color rgb="FF808080"/>
      </bottom>
      <diagonal/>
    </border>
    <border diagonalUp="false" diagonalDown="false">
      <left/>
      <right style="thin">
        <color rgb="FF808080"/>
      </right>
      <top/>
      <bottom style="thin">
        <color rgb="FF80808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color rgb="FF808080"/>
      </right>
      <top style="thin">
        <color rgb="FF808080"/>
      </top>
      <bottom style="thin">
        <color rgb="FF808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0" shrinkToFit="false"/>
      <protection locked="true" hidden="false"/>
    </xf>
    <xf numFmtId="164" fontId="8" fillId="3" borderId="1" xfId="0" applyFont="true" applyBorder="true" applyAlignment="true" applyProtection="true">
      <alignment horizontal="left" vertical="center" textRotation="0" wrapText="false" indent="0" shrinkToFit="false"/>
      <protection locked="true" hidden="false"/>
    </xf>
    <xf numFmtId="164" fontId="9" fillId="4" borderId="3" xfId="0" applyFont="true" applyBorder="true" applyAlignment="true" applyProtection="true">
      <alignment horizontal="left" vertical="top"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9" fillId="5" borderId="3" xfId="0" applyFont="true" applyBorder="true" applyAlignment="true" applyProtection="true">
      <alignment horizontal="left" vertical="top" textRotation="0" wrapText="true" indent="0" shrinkToFit="false"/>
      <protection locked="true" hidden="false"/>
    </xf>
    <xf numFmtId="164" fontId="9" fillId="5" borderId="4" xfId="0" applyFont="true" applyBorder="true" applyAlignment="true" applyProtection="true">
      <alignment horizontal="left" vertical="top" textRotation="0" wrapText="true" indent="0" shrinkToFit="false"/>
      <protection locked="true" hidden="false"/>
    </xf>
    <xf numFmtId="164" fontId="9" fillId="5" borderId="5" xfId="0" applyFont="true" applyBorder="true" applyAlignment="true" applyProtection="true">
      <alignment horizontal="left" vertical="top" textRotation="0" wrapText="true" indent="0" shrinkToFit="false"/>
      <protection locked="true" hidden="false"/>
    </xf>
    <xf numFmtId="164" fontId="9" fillId="5" borderId="6" xfId="0" applyFont="true" applyBorder="true" applyAlignment="true" applyProtection="true">
      <alignment horizontal="left" vertical="top" textRotation="0" wrapText="true" indent="0" shrinkToFit="false"/>
      <protection locked="true" hidden="false"/>
    </xf>
    <xf numFmtId="164" fontId="10" fillId="5" borderId="5"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729FCF"/>
      <rgbColor rgb="FF993366"/>
      <rgbColor rgb="FFEEEEEE"/>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8000"/>
      <rgbColor rgb="FFFF6600"/>
      <rgbColor rgb="FF2A60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E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E9"/>
    </sheetView>
  </sheetViews>
  <sheetFormatPr defaultColWidth="11.42578125" defaultRowHeight="15" zeroHeight="false" outlineLevelRow="0" outlineLevelCol="0"/>
  <cols>
    <col collapsed="false" customWidth="true" hidden="false" outlineLevel="0" max="1" min="1" style="0" width="19.29"/>
    <col collapsed="false" customWidth="true" hidden="false" outlineLevel="0" max="2" min="2" style="0" width="115.86"/>
    <col collapsed="false" customWidth="true" hidden="false" outlineLevel="0" max="3" min="3" style="0" width="18.71"/>
    <col collapsed="false" customWidth="true" hidden="false" outlineLevel="0" max="4" min="4" style="0" width="13"/>
    <col collapsed="false" customWidth="true" hidden="false" outlineLevel="0" max="5" min="5" style="1" width="15.42"/>
  </cols>
  <sheetData>
    <row r="1" customFormat="false" ht="31.5" hidden="false" customHeight="false" outlineLevel="0" collapsed="false">
      <c r="A1" s="2" t="s">
        <v>0</v>
      </c>
      <c r="B1" s="2" t="s">
        <v>1</v>
      </c>
      <c r="C1" s="2" t="s">
        <v>2</v>
      </c>
      <c r="D1" s="2" t="s">
        <v>3</v>
      </c>
      <c r="E1" s="2" t="s">
        <v>4</v>
      </c>
    </row>
    <row r="2" customFormat="false" ht="13.8" hidden="false" customHeight="false" outlineLevel="0" collapsed="false">
      <c r="A2" s="3" t="str">
        <f aca="false">Canalisation!B1</f>
        <v>canalisation</v>
      </c>
      <c r="B2" s="4" t="str">
        <f aca="false">Canalisation!B3</f>
        <v>Partie d’une conduite située entre deux nœuds adjacents.</v>
      </c>
      <c r="C2" s="3" t="str">
        <f aca="false">HYPERLINK("#'Canalisation'.A1","Canalisation")</f>
        <v>Canalisation</v>
      </c>
      <c r="D2" s="5" t="str">
        <f aca="false">Canalisation!B6</f>
        <v>Ligne</v>
      </c>
      <c r="E2" s="6" t="n">
        <f aca="false">COUNTA(Canalisation!A7:A19)</f>
        <v>9</v>
      </c>
    </row>
    <row r="3" customFormat="false" ht="13.8" hidden="false" customHeight="false" outlineLevel="0" collapsed="false">
      <c r="A3" s="3" t="str">
        <f aca="false">Emprise!B1</f>
        <v>emprise </v>
      </c>
      <c r="B3" s="4" t="str">
        <f aca="false">Emprise!B3</f>
        <v>Surface au sol, affleurante ou projetée, des ouvrages ou éléments surfaciques</v>
      </c>
      <c r="C3" s="3" t="str">
        <f aca="false">HYPERLINK("#'Emprise'.A1","Emprise")</f>
        <v>Emprise</v>
      </c>
      <c r="D3" s="5" t="str">
        <f aca="false">Emprise!B6</f>
        <v>Surface</v>
      </c>
      <c r="E3" s="6" t="n">
        <f aca="false">COUNTA(Emprise!A8:A20)</f>
        <v>2</v>
      </c>
    </row>
    <row r="4" customFormat="false" ht="23.85" hidden="false" customHeight="false" outlineLevel="0" collapsed="false">
      <c r="A4" s="3" t="str">
        <f aca="false">'Noeud réseau'!B1</f>
        <v>nœud_reseau</v>
      </c>
      <c r="B4" s="4" t="str">
        <f aca="false">'Noeud réseau'!B3</f>
        <v>Point de rupture topologique aux extrémités (début/fin) d'une canalisation en ce qu'il démarque deux objets canalisations dont au moins l'une des propriétés descriptives structurelles, dimensionnelles ou fonctionnelles est différente.</v>
      </c>
      <c r="C4" s="3" t="str">
        <f aca="false">HYPERLINK("#'Noeud réseau'.A1","Noeud réseau")</f>
        <v>Noeud réseau</v>
      </c>
      <c r="D4" s="5" t="str">
        <f aca="false">'Noeud réseau'!B6</f>
        <v>Point</v>
      </c>
      <c r="E4" s="6" t="n">
        <f aca="false">COUNTA('Noeud réseau'!A8:A20)</f>
        <v>1</v>
      </c>
    </row>
    <row r="5" customFormat="false" ht="13.8" hidden="false" customHeight="false" outlineLevel="0" collapsed="false">
      <c r="A5" s="3" t="str">
        <f aca="false">'Champs communs'!B1</f>
        <v>champ_commun</v>
      </c>
      <c r="B5" s="4" t="str">
        <f aca="false">'Champs communs'!B3</f>
        <v>Champs attributaires communs à toutes les entités du modèle</v>
      </c>
      <c r="C5" s="3" t="str">
        <f aca="false">HYPERLINK("#'Champs communs'.A1","Champs communs")</f>
        <v>Champs communs</v>
      </c>
      <c r="D5" s="5" t="str">
        <f aca="false">'Champs communs'!B6</f>
        <v>Non graphique</v>
      </c>
      <c r="E5" s="6" t="n">
        <f aca="false">COUNTA('Champs communs'!A8:A20)</f>
        <v>13</v>
      </c>
    </row>
    <row r="6" customFormat="false" ht="23.85" hidden="false" customHeight="false" outlineLevel="0" collapsed="false">
      <c r="A6" s="3" t="str">
        <f aca="false">Dimension!B1</f>
        <v>dimension</v>
      </c>
      <c r="B6" s="4" t="str">
        <f aca="false">Dimension!B3</f>
        <v>Tous les champs attributaires de tronc commun qui définissent une dimension sur un objet modélisé par l'une quelconque des entités du modèle du géostandard</v>
      </c>
      <c r="C6" s="3" t="str">
        <f aca="false">HYPERLINK("#'Dimension'.A1","Dimension")</f>
        <v>Dimension</v>
      </c>
      <c r="D6" s="5" t="str">
        <f aca="false">Dimension!B6</f>
        <v>Non graphique</v>
      </c>
      <c r="E6" s="6" t="n">
        <f aca="false">COUNTA(Dimension!A8:A20)</f>
        <v>8</v>
      </c>
    </row>
    <row r="7" customFormat="false" ht="13.8" hidden="false" customHeight="false" outlineLevel="0" collapsed="false">
      <c r="A7" s="3" t="str">
        <f aca="false">Piézomètre!B1</f>
        <v>piezometre</v>
      </c>
      <c r="B7" s="4" t="str">
        <f aca="false">Piézomètre!B3</f>
        <v>Forage non exploité qui permet la mesure du niveau de l'eau souterraine en un point donné de la nappe</v>
      </c>
      <c r="C7" s="3" t="str">
        <f aca="false">HYPERLINK("#'Piézomètre'.A1","Piézomètre")</f>
        <v>Piézomètre</v>
      </c>
      <c r="D7" s="5" t="str">
        <f aca="false">Piézomètre!B6</f>
        <v>Point</v>
      </c>
      <c r="E7" s="6" t="n">
        <f aca="false">COUNTA(Piézomètre!A8:A20)</f>
        <v>6</v>
      </c>
    </row>
    <row r="8" customFormat="false" ht="23.85" hidden="false" customHeight="false" outlineLevel="0" collapsed="false">
      <c r="A8" s="3" t="str">
        <f aca="false">Pluviomètre!B1</f>
        <v>pluviometre</v>
      </c>
      <c r="B8" s="4" t="str">
        <f aca="false">Pluviomètre!B3</f>
        <v>Instrument de métrologie destiné à mesurer la quantité de précipitations tombées pendant un intervalle de temps donné à un endroit donné</v>
      </c>
      <c r="C8" s="3" t="str">
        <f aca="false">HYPERLINK("#'Pluviomètre'.A1","Pluviomètre")</f>
        <v>Pluviomètre</v>
      </c>
      <c r="D8" s="5" t="str">
        <f aca="false">Pluviomètre!B6</f>
        <v>Point</v>
      </c>
      <c r="E8" s="6" t="n">
        <f aca="false">COUNTA(Pluviomètre!A8:A20)</f>
        <v>5</v>
      </c>
    </row>
    <row r="9" customFormat="false" ht="13.8" hidden="false" customHeight="false" outlineLevel="0" collapsed="false">
      <c r="A9" s="3" t="str">
        <f aca="false">'Point géolocalisation'!B1</f>
        <v>point_geolocalisation</v>
      </c>
      <c r="B9" s="4" t="str">
        <f aca="false">'Point géolocalisation'!B3</f>
        <v>Point géoréférencé en planimétrie ou planimétrie/altimétrie, servant de support pour une cote</v>
      </c>
      <c r="C9" s="3" t="str">
        <f aca="false">HYPERLINK("#'Point geolocalisation'.A1","Point geolocalisation")</f>
        <v>Point geolocalisation</v>
      </c>
      <c r="D9" s="5" t="str">
        <f aca="false">'Point géolocalisation'!B6</f>
        <v>Point</v>
      </c>
      <c r="E9" s="6" t="n">
        <f aca="false">COUNTA('Point géolocalisation'!A8:A20)</f>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I21"/>
  <sheetViews>
    <sheetView showFormulas="false" showGridLines="true" showRowColHeaders="true" showZeros="true" rightToLeft="false" tabSelected="false" showOutlineSymbols="true" defaultGridColor="true" view="normal" topLeftCell="A7" colorId="64" zoomScale="86" zoomScaleNormal="86" zoomScalePageLayoutView="100" workbookViewId="0">
      <selection pane="topLeft" activeCell="A1" activeCellId="1" sqref="D2:E9 A1"/>
    </sheetView>
  </sheetViews>
  <sheetFormatPr defaultColWidth="11.42578125" defaultRowHeight="13.8" zeroHeight="false" outlineLevelRow="0" outlineLevelCol="0"/>
  <cols>
    <col collapsed="false" customWidth="true" hidden="false" outlineLevel="0" max="1" min="1" style="0" width="35.14"/>
    <col collapsed="false" customWidth="true" hidden="false" outlineLevel="0" max="2" min="2" style="0" width="38"/>
    <col collapsed="false" customWidth="true" hidden="false" outlineLevel="0" max="3" min="3" style="0" width="47.71"/>
    <col collapsed="false" customWidth="true" hidden="false" outlineLevel="0" max="4" min="4" style="0" width="28.71"/>
    <col collapsed="false" customWidth="true" hidden="false" outlineLevel="0" max="5" min="5" style="0" width="26"/>
    <col collapsed="false" customWidth="true" hidden="false" outlineLevel="0" max="6" min="6" style="0" width="28.29"/>
    <col collapsed="false" customWidth="true" hidden="false" outlineLevel="0" max="7" min="7" style="0" width="17.29"/>
    <col collapsed="false" customWidth="true" hidden="false" outlineLevel="0" max="8" min="8" style="0" width="16"/>
    <col collapsed="false" customWidth="true" hidden="false" outlineLevel="0" max="9" min="9" style="0" width="124"/>
  </cols>
  <sheetData>
    <row r="1" customFormat="false" ht="13.8" hidden="false" customHeight="false" outlineLevel="0" collapsed="false">
      <c r="A1" s="7" t="s">
        <v>5</v>
      </c>
      <c r="B1" s="7" t="s">
        <v>6</v>
      </c>
      <c r="C1" s="8" t="s">
        <v>7</v>
      </c>
      <c r="D1" s="8"/>
      <c r="E1" s="8"/>
      <c r="F1" s="8"/>
      <c r="G1" s="8"/>
      <c r="H1" s="8"/>
      <c r="I1" s="8"/>
    </row>
    <row r="2" customFormat="false" ht="13.8" hidden="false" customHeight="false" outlineLevel="0" collapsed="false">
      <c r="A2" s="7" t="s">
        <v>8</v>
      </c>
      <c r="B2" s="7" t="s">
        <v>9</v>
      </c>
      <c r="C2" s="8"/>
      <c r="D2" s="8"/>
      <c r="E2" s="8"/>
      <c r="F2" s="8"/>
      <c r="G2" s="8"/>
      <c r="H2" s="8"/>
      <c r="I2" s="8"/>
    </row>
    <row r="3" customFormat="false" ht="24.25" hidden="false" customHeight="false" outlineLevel="0" collapsed="false">
      <c r="A3" s="7" t="s">
        <v>10</v>
      </c>
      <c r="B3" s="9" t="s">
        <v>11</v>
      </c>
      <c r="C3" s="8"/>
      <c r="D3" s="8"/>
      <c r="E3" s="8"/>
      <c r="F3" s="8"/>
      <c r="G3" s="8"/>
      <c r="H3" s="8"/>
      <c r="I3" s="8"/>
    </row>
    <row r="4" customFormat="false" ht="58.1" hidden="false" customHeight="false" outlineLevel="0" collapsed="false">
      <c r="A4" s="7" t="s">
        <v>12</v>
      </c>
      <c r="B4" s="9" t="s">
        <v>7</v>
      </c>
      <c r="C4" s="8"/>
      <c r="D4" s="8"/>
      <c r="E4" s="8"/>
      <c r="F4" s="8"/>
      <c r="G4" s="8"/>
      <c r="H4" s="8"/>
      <c r="I4" s="8"/>
    </row>
    <row r="5" customFormat="false" ht="132.95" hidden="false" customHeight="true" outlineLevel="0" collapsed="false">
      <c r="A5" s="7" t="s">
        <v>13</v>
      </c>
      <c r="B5" s="9" t="s">
        <v>14</v>
      </c>
      <c r="C5" s="8"/>
      <c r="D5" s="8"/>
      <c r="E5" s="8"/>
      <c r="F5" s="8"/>
      <c r="G5" s="8"/>
      <c r="H5" s="8"/>
      <c r="I5" s="8"/>
    </row>
    <row r="6" customFormat="false" ht="31.35" hidden="false" customHeight="true" outlineLevel="0" collapsed="false">
      <c r="A6" s="7" t="s">
        <v>15</v>
      </c>
      <c r="B6" s="9" t="s">
        <v>16</v>
      </c>
      <c r="C6" s="10" t="str">
        <f aca="false">HYPERLINK(CONCATENATE("#'Lisez-moi'!A11"),"Retour")</f>
        <v>Retour</v>
      </c>
      <c r="D6" s="8"/>
      <c r="E6" s="8"/>
      <c r="F6" s="8"/>
      <c r="G6" s="8"/>
      <c r="H6" s="8"/>
      <c r="I6" s="8"/>
    </row>
    <row r="7" customFormat="false" ht="39" hidden="false" customHeight="true" outlineLevel="0" collapsed="false">
      <c r="A7" s="11" t="s">
        <v>17</v>
      </c>
      <c r="B7" s="12" t="s">
        <v>18</v>
      </c>
      <c r="C7" s="12" t="s">
        <v>10</v>
      </c>
      <c r="D7" s="12" t="s">
        <v>19</v>
      </c>
      <c r="E7" s="12" t="s">
        <v>20</v>
      </c>
      <c r="F7" s="12" t="s">
        <v>21</v>
      </c>
      <c r="G7" s="12" t="s">
        <v>22</v>
      </c>
      <c r="H7" s="12" t="s">
        <v>23</v>
      </c>
      <c r="I7" s="13" t="s">
        <v>24</v>
      </c>
    </row>
    <row r="8" customFormat="false" ht="14.75" hidden="false" customHeight="false" outlineLevel="0" collapsed="false">
      <c r="A8" s="14" t="s">
        <v>25</v>
      </c>
      <c r="B8" s="15" t="s">
        <v>26</v>
      </c>
      <c r="C8" s="15" t="s">
        <v>27</v>
      </c>
      <c r="D8" s="15" t="s">
        <v>28</v>
      </c>
      <c r="E8" s="15"/>
      <c r="F8" s="15" t="s">
        <v>29</v>
      </c>
      <c r="G8" s="15" t="s">
        <v>30</v>
      </c>
      <c r="H8" s="15" t="s">
        <v>29</v>
      </c>
      <c r="I8" s="16"/>
    </row>
    <row r="9" customFormat="false" ht="40.75" hidden="false" customHeight="false" outlineLevel="0" collapsed="false">
      <c r="A9" s="17" t="s">
        <v>31</v>
      </c>
      <c r="B9" s="18" t="s">
        <v>32</v>
      </c>
      <c r="C9" s="18" t="s">
        <v>33</v>
      </c>
      <c r="D9" s="18" t="s">
        <v>28</v>
      </c>
      <c r="E9" s="18" t="s">
        <v>34</v>
      </c>
      <c r="F9" s="18" t="s">
        <v>29</v>
      </c>
      <c r="G9" s="18" t="s">
        <v>35</v>
      </c>
      <c r="H9" s="18" t="s">
        <v>29</v>
      </c>
      <c r="I9" s="17"/>
    </row>
    <row r="10" customFormat="false" ht="40.75" hidden="false" customHeight="false" outlineLevel="0" collapsed="false">
      <c r="A10" s="14" t="s">
        <v>36</v>
      </c>
      <c r="B10" s="15" t="s">
        <v>37</v>
      </c>
      <c r="C10" s="15" t="s">
        <v>38</v>
      </c>
      <c r="D10" s="15" t="s">
        <v>28</v>
      </c>
      <c r="E10" s="15" t="s">
        <v>39</v>
      </c>
      <c r="F10" s="15" t="s">
        <v>29</v>
      </c>
      <c r="G10" s="15" t="s">
        <v>29</v>
      </c>
      <c r="H10" s="15" t="s">
        <v>29</v>
      </c>
      <c r="I10" s="16" t="s">
        <v>40</v>
      </c>
    </row>
    <row r="11" customFormat="false" ht="66.8" hidden="false" customHeight="false" outlineLevel="0" collapsed="false">
      <c r="A11" s="17" t="s">
        <v>41</v>
      </c>
      <c r="B11" s="18" t="s">
        <v>42</v>
      </c>
      <c r="C11" s="18" t="s">
        <v>43</v>
      </c>
      <c r="D11" s="18" t="s">
        <v>28</v>
      </c>
      <c r="E11" s="18" t="s">
        <v>44</v>
      </c>
      <c r="F11" s="18" t="s">
        <v>29</v>
      </c>
      <c r="G11" s="18" t="s">
        <v>29</v>
      </c>
      <c r="H11" s="18" t="s">
        <v>45</v>
      </c>
      <c r="I11" s="17" t="s">
        <v>46</v>
      </c>
    </row>
    <row r="12" customFormat="false" ht="14.75" hidden="false" customHeight="false" outlineLevel="0" collapsed="false">
      <c r="A12" s="14" t="s">
        <v>47</v>
      </c>
      <c r="B12" s="15" t="s">
        <v>48</v>
      </c>
      <c r="C12" s="15" t="s">
        <v>49</v>
      </c>
      <c r="D12" s="15" t="s">
        <v>28</v>
      </c>
      <c r="E12" s="15" t="s">
        <v>50</v>
      </c>
      <c r="F12" s="15" t="s">
        <v>29</v>
      </c>
      <c r="G12" s="15" t="s">
        <v>47</v>
      </c>
      <c r="H12" s="15" t="s">
        <v>45</v>
      </c>
      <c r="I12" s="16"/>
    </row>
    <row r="13" customFormat="false" ht="40.75" hidden="false" customHeight="false" outlineLevel="0" collapsed="false">
      <c r="A13" s="17" t="s">
        <v>51</v>
      </c>
      <c r="B13" s="18" t="s">
        <v>52</v>
      </c>
      <c r="C13" s="18" t="s">
        <v>53</v>
      </c>
      <c r="D13" s="18" t="s">
        <v>28</v>
      </c>
      <c r="E13" s="18" t="s">
        <v>54</v>
      </c>
      <c r="F13" s="18" t="s">
        <v>29</v>
      </c>
      <c r="G13" s="18" t="s">
        <v>29</v>
      </c>
      <c r="H13" s="18" t="s">
        <v>29</v>
      </c>
      <c r="I13" s="17" t="s">
        <v>55</v>
      </c>
    </row>
    <row r="14" customFormat="false" ht="40.75" hidden="false" customHeight="false" outlineLevel="0" collapsed="false">
      <c r="A14" s="14" t="s">
        <v>56</v>
      </c>
      <c r="B14" s="15" t="s">
        <v>57</v>
      </c>
      <c r="C14" s="15" t="s">
        <v>58</v>
      </c>
      <c r="D14" s="15" t="s">
        <v>59</v>
      </c>
      <c r="E14" s="15"/>
      <c r="F14" s="15" t="s">
        <v>29</v>
      </c>
      <c r="G14" s="15" t="s">
        <v>60</v>
      </c>
      <c r="H14" s="15" t="s">
        <v>29</v>
      </c>
      <c r="I14" s="16" t="s">
        <v>61</v>
      </c>
    </row>
    <row r="15" customFormat="false" ht="79.8" hidden="false" customHeight="false" outlineLevel="0" collapsed="false">
      <c r="A15" s="17" t="s">
        <v>62</v>
      </c>
      <c r="B15" s="18" t="s">
        <v>63</v>
      </c>
      <c r="C15" s="18" t="s">
        <v>64</v>
      </c>
      <c r="D15" s="18" t="s">
        <v>65</v>
      </c>
      <c r="E15" s="18"/>
      <c r="F15" s="18" t="s">
        <v>45</v>
      </c>
      <c r="G15" s="18" t="s">
        <v>29</v>
      </c>
      <c r="H15" s="18" t="s">
        <v>29</v>
      </c>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2:E9 A1"/>
    </sheetView>
  </sheetViews>
  <sheetFormatPr defaultColWidth="11.42578125" defaultRowHeight="13.8" zeroHeight="false" outlineLevelRow="0" outlineLevelCol="0"/>
  <cols>
    <col collapsed="false" customWidth="true" hidden="false" outlineLevel="0" max="1" min="1" style="0" width="32.15"/>
    <col collapsed="false" customWidth="true" hidden="false" outlineLevel="0" max="2" min="2" style="0" width="50.15"/>
    <col collapsed="false" customWidth="true" hidden="false" outlineLevel="0" max="3" min="3" style="0" width="37"/>
    <col collapsed="false" customWidth="true" hidden="false" outlineLevel="0" max="4" min="4" style="0" width="17.71"/>
    <col collapsed="false" customWidth="true" hidden="false" outlineLevel="0" max="9" min="8" style="0" width="14.29"/>
    <col collapsed="false" customWidth="false" hidden="false" outlineLevel="0" max="16384" min="10" style="22" width="11.43"/>
  </cols>
  <sheetData>
    <row r="1" customFormat="false" ht="13.8" hidden="false" customHeight="false" outlineLevel="0" collapsed="false">
      <c r="A1" s="7" t="s">
        <v>5</v>
      </c>
      <c r="B1" s="7" t="s">
        <v>66</v>
      </c>
      <c r="C1" s="8" t="s">
        <v>67</v>
      </c>
      <c r="D1" s="8"/>
      <c r="E1" s="8"/>
      <c r="F1" s="8"/>
      <c r="G1" s="8"/>
      <c r="H1" s="8"/>
      <c r="I1" s="8"/>
    </row>
    <row r="2" customFormat="false" ht="13.8" hidden="false" customHeight="false" outlineLevel="0" collapsed="false">
      <c r="A2" s="7" t="s">
        <v>8</v>
      </c>
      <c r="B2" s="7" t="s">
        <v>68</v>
      </c>
      <c r="C2" s="8"/>
      <c r="D2" s="8"/>
      <c r="E2" s="8"/>
      <c r="F2" s="8"/>
      <c r="G2" s="8"/>
      <c r="H2" s="8"/>
      <c r="I2" s="8"/>
    </row>
    <row r="3" customFormat="false" ht="23.85" hidden="false" customHeight="false" outlineLevel="0" collapsed="false">
      <c r="A3" s="7" t="s">
        <v>10</v>
      </c>
      <c r="B3" s="9" t="s">
        <v>69</v>
      </c>
      <c r="C3" s="8"/>
      <c r="D3" s="8"/>
      <c r="E3" s="8"/>
      <c r="F3" s="8"/>
      <c r="G3" s="8"/>
      <c r="H3" s="8"/>
      <c r="I3" s="8"/>
    </row>
    <row r="4" customFormat="false" ht="46.25" hidden="false" customHeight="false" outlineLevel="0" collapsed="false">
      <c r="A4" s="7" t="s">
        <v>12</v>
      </c>
      <c r="B4" s="9" t="s">
        <v>67</v>
      </c>
      <c r="C4" s="8"/>
      <c r="D4" s="8"/>
      <c r="E4" s="8"/>
      <c r="F4" s="8"/>
      <c r="G4" s="8"/>
      <c r="H4" s="8"/>
      <c r="I4" s="8"/>
    </row>
    <row r="5" customFormat="false" ht="68.65" hidden="false" customHeight="false" outlineLevel="0" collapsed="false">
      <c r="A5" s="7" t="s">
        <v>13</v>
      </c>
      <c r="B5" s="9" t="s">
        <v>70</v>
      </c>
      <c r="C5" s="8"/>
      <c r="D5" s="8"/>
      <c r="E5" s="8"/>
      <c r="F5" s="8"/>
      <c r="G5" s="8"/>
      <c r="H5" s="8"/>
      <c r="I5" s="8"/>
    </row>
    <row r="6" customFormat="false" ht="13.8" hidden="false" customHeight="false" outlineLevel="0" collapsed="false">
      <c r="A6" s="7" t="s">
        <v>15</v>
      </c>
      <c r="B6" s="9" t="s">
        <v>71</v>
      </c>
      <c r="C6" s="10" t="str">
        <f aca="false">HYPERLINK(CONCATENATE("#'Lisez-moi'!A11"),"Retour")</f>
        <v>Retour</v>
      </c>
      <c r="D6" s="8"/>
      <c r="E6" s="8"/>
      <c r="F6" s="8"/>
      <c r="G6" s="8"/>
      <c r="H6" s="8"/>
      <c r="I6" s="8"/>
    </row>
    <row r="7" customFormat="false" ht="13.8" hidden="false" customHeight="false" outlineLevel="0" collapsed="false">
      <c r="A7" s="11" t="s">
        <v>17</v>
      </c>
      <c r="B7" s="12" t="s">
        <v>18</v>
      </c>
      <c r="C7" s="12" t="s">
        <v>10</v>
      </c>
      <c r="D7" s="12" t="s">
        <v>19</v>
      </c>
      <c r="E7" s="12" t="s">
        <v>20</v>
      </c>
      <c r="F7" s="12" t="s">
        <v>21</v>
      </c>
      <c r="G7" s="12" t="s">
        <v>22</v>
      </c>
      <c r="H7" s="12" t="s">
        <v>23</v>
      </c>
      <c r="I7" s="13" t="s">
        <v>24</v>
      </c>
    </row>
    <row r="8" customFormat="false" ht="26.85" hidden="false" customHeight="false" outlineLevel="0" collapsed="false">
      <c r="A8" s="14" t="s">
        <v>72</v>
      </c>
      <c r="B8" s="15" t="s">
        <v>73</v>
      </c>
      <c r="C8" s="15" t="s">
        <v>74</v>
      </c>
      <c r="D8" s="15" t="s">
        <v>28</v>
      </c>
      <c r="E8" s="15"/>
      <c r="F8" s="15" t="s">
        <v>29</v>
      </c>
      <c r="G8" s="15" t="s">
        <v>29</v>
      </c>
      <c r="H8" s="15" t="s">
        <v>29</v>
      </c>
      <c r="I8" s="16"/>
    </row>
    <row r="9" customFormat="false" ht="26.85" hidden="false" customHeight="false" outlineLevel="0" collapsed="false">
      <c r="A9" s="17" t="s">
        <v>75</v>
      </c>
      <c r="B9" s="18" t="s">
        <v>76</v>
      </c>
      <c r="C9" s="18" t="s">
        <v>77</v>
      </c>
      <c r="D9" s="18" t="s">
        <v>28</v>
      </c>
      <c r="E9" s="18" t="s">
        <v>78</v>
      </c>
      <c r="F9" s="18" t="s">
        <v>29</v>
      </c>
      <c r="G9" s="18" t="s">
        <v>29</v>
      </c>
      <c r="H9" s="18" t="s">
        <v>29</v>
      </c>
      <c r="I9" s="17"/>
    </row>
    <row r="10" customFormat="false" ht="13.8" hidden="false" customHeight="false" outlineLevel="0" collapsed="false">
      <c r="A10" s="14"/>
      <c r="B10" s="15"/>
      <c r="C10" s="15"/>
      <c r="D10" s="15"/>
      <c r="E10" s="15"/>
      <c r="F10" s="15"/>
      <c r="G10" s="15"/>
      <c r="H10" s="15"/>
      <c r="I10" s="16"/>
    </row>
    <row r="11" customFormat="false" ht="13.8" hidden="false" customHeight="false" outlineLevel="0" collapsed="false">
      <c r="A11" s="17"/>
      <c r="B11" s="18"/>
      <c r="C11" s="18"/>
      <c r="D11" s="18"/>
      <c r="E11" s="18"/>
      <c r="F11" s="18"/>
      <c r="G11" s="18"/>
      <c r="H11" s="18"/>
      <c r="I11" s="17"/>
    </row>
    <row r="12" customFormat="false" ht="13.8" hidden="false" customHeight="false" outlineLevel="0" collapsed="false">
      <c r="A12" s="14"/>
      <c r="B12" s="15"/>
      <c r="C12" s="15"/>
      <c r="D12" s="15"/>
      <c r="E12" s="15"/>
      <c r="F12" s="15"/>
      <c r="G12" s="15"/>
      <c r="H12" s="15"/>
      <c r="I12" s="16"/>
    </row>
    <row r="13" customFormat="false" ht="13.8" hidden="false" customHeight="false" outlineLevel="0" collapsed="false">
      <c r="A13" s="17"/>
      <c r="B13" s="18"/>
      <c r="C13" s="18"/>
      <c r="D13" s="18"/>
      <c r="E13" s="18"/>
      <c r="F13" s="18"/>
      <c r="G13" s="18"/>
      <c r="H13" s="18"/>
      <c r="I13" s="17"/>
    </row>
    <row r="14" customFormat="false" ht="13.8" hidden="false" customHeight="false" outlineLevel="0" collapsed="false">
      <c r="A14" s="14"/>
      <c r="B14" s="15"/>
      <c r="C14" s="15"/>
      <c r="D14" s="15"/>
      <c r="E14" s="15"/>
      <c r="F14" s="15"/>
      <c r="G14" s="15"/>
      <c r="H14" s="15"/>
      <c r="I14" s="16"/>
    </row>
    <row r="15" customFormat="false" ht="13.8" hidden="false" customHeight="false" outlineLevel="0" collapsed="false">
      <c r="A15" s="17"/>
      <c r="B15" s="18"/>
      <c r="C15" s="18"/>
      <c r="D15" s="18"/>
      <c r="E15" s="18"/>
      <c r="F15" s="18"/>
      <c r="G15" s="18"/>
      <c r="H15" s="18"/>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I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5" activeCellId="1" sqref="D2:E9 C5"/>
    </sheetView>
  </sheetViews>
  <sheetFormatPr defaultColWidth="11.42578125" defaultRowHeight="13.8" zeroHeight="false" outlineLevelRow="0" outlineLevelCol="0"/>
  <cols>
    <col collapsed="false" customWidth="true" hidden="false" outlineLevel="0" max="1" min="1" style="0" width="26.71"/>
    <col collapsed="false" customWidth="true" hidden="false" outlineLevel="0" max="2" min="2" style="0" width="29"/>
    <col collapsed="false" customWidth="true" hidden="false" outlineLevel="0" max="3" min="3" style="0" width="37.42"/>
    <col collapsed="false" customWidth="true" hidden="false" outlineLevel="0" max="4" min="4" style="0" width="12.86"/>
    <col collapsed="false" customWidth="true" hidden="false" outlineLevel="0" max="5" min="5" style="0" width="14.42"/>
    <col collapsed="false" customWidth="true" hidden="false" outlineLevel="0" max="6" min="6" style="0" width="21.71"/>
    <col collapsed="false" customWidth="true" hidden="false" outlineLevel="0" max="8" min="8" style="0" width="15.14"/>
    <col collapsed="false" customWidth="true" hidden="false" outlineLevel="0" max="9" min="9" style="0" width="13"/>
  </cols>
  <sheetData>
    <row r="1" customFormat="false" ht="13.8" hidden="false" customHeight="false" outlineLevel="0" collapsed="false">
      <c r="A1" s="7" t="s">
        <v>5</v>
      </c>
      <c r="B1" s="7" t="s">
        <v>79</v>
      </c>
      <c r="C1" s="8" t="s">
        <v>80</v>
      </c>
      <c r="D1" s="8"/>
      <c r="E1" s="8"/>
      <c r="F1" s="8"/>
      <c r="G1" s="8"/>
      <c r="H1" s="8"/>
      <c r="I1" s="8"/>
    </row>
    <row r="2" customFormat="false" ht="25.1" hidden="false" customHeight="false" outlineLevel="0" collapsed="false">
      <c r="A2" s="7" t="s">
        <v>8</v>
      </c>
      <c r="B2" s="7" t="s">
        <v>81</v>
      </c>
      <c r="C2" s="8"/>
      <c r="D2" s="8"/>
      <c r="E2" s="8"/>
      <c r="F2" s="8"/>
      <c r="G2" s="8"/>
      <c r="H2" s="8"/>
      <c r="I2" s="8"/>
    </row>
    <row r="3" customFormat="false" ht="95.8" hidden="false" customHeight="false" outlineLevel="0" collapsed="false">
      <c r="A3" s="7" t="s">
        <v>10</v>
      </c>
      <c r="B3" s="9" t="s">
        <v>82</v>
      </c>
      <c r="C3" s="8"/>
      <c r="D3" s="8"/>
      <c r="E3" s="8"/>
      <c r="F3" s="8"/>
      <c r="G3" s="8"/>
      <c r="H3" s="8"/>
      <c r="I3" s="8"/>
    </row>
    <row r="4" customFormat="false" ht="107.6" hidden="false" customHeight="false" outlineLevel="0" collapsed="false">
      <c r="A4" s="7" t="s">
        <v>12</v>
      </c>
      <c r="B4" s="9" t="s">
        <v>80</v>
      </c>
      <c r="C4" s="8"/>
      <c r="D4" s="8"/>
      <c r="E4" s="8"/>
      <c r="F4" s="8"/>
      <c r="G4" s="8"/>
      <c r="H4" s="8"/>
      <c r="I4" s="8"/>
    </row>
    <row r="5" customFormat="false" ht="48.7" hidden="false" customHeight="false" outlineLevel="0" collapsed="false">
      <c r="A5" s="7" t="s">
        <v>13</v>
      </c>
      <c r="B5" s="9" t="s">
        <v>83</v>
      </c>
      <c r="C5" s="8"/>
      <c r="D5" s="8"/>
      <c r="E5" s="8"/>
      <c r="F5" s="8"/>
      <c r="G5" s="8"/>
      <c r="H5" s="8"/>
      <c r="I5" s="8"/>
    </row>
    <row r="6" customFormat="false" ht="13.8" hidden="false" customHeight="false" outlineLevel="0" collapsed="false">
      <c r="A6" s="7" t="s">
        <v>84</v>
      </c>
      <c r="B6" s="9" t="s">
        <v>85</v>
      </c>
      <c r="C6" s="10" t="str">
        <f aca="false">HYPERLINK(CONCATENATE("#'Lisez-moi'!D3"),"Retour")</f>
        <v>Retour</v>
      </c>
      <c r="D6" s="8"/>
      <c r="E6" s="8"/>
      <c r="F6" s="8"/>
      <c r="G6" s="8"/>
      <c r="H6" s="8"/>
      <c r="I6" s="8"/>
    </row>
    <row r="7" customFormat="false" ht="13.8" hidden="false" customHeight="false" outlineLevel="0" collapsed="false">
      <c r="A7" s="11" t="s">
        <v>17</v>
      </c>
      <c r="B7" s="12" t="s">
        <v>18</v>
      </c>
      <c r="C7" s="12" t="s">
        <v>10</v>
      </c>
      <c r="D7" s="12" t="s">
        <v>19</v>
      </c>
      <c r="E7" s="12" t="s">
        <v>20</v>
      </c>
      <c r="F7" s="12" t="s">
        <v>21</v>
      </c>
      <c r="G7" s="12" t="s">
        <v>22</v>
      </c>
      <c r="H7" s="12" t="s">
        <v>23</v>
      </c>
      <c r="I7" s="13" t="s">
        <v>24</v>
      </c>
    </row>
    <row r="8" customFormat="false" ht="26.7" hidden="false" customHeight="false" outlineLevel="0" collapsed="false">
      <c r="A8" s="14" t="s">
        <v>86</v>
      </c>
      <c r="B8" s="15" t="s">
        <v>87</v>
      </c>
      <c r="C8" s="15" t="s">
        <v>88</v>
      </c>
      <c r="D8" s="15" t="s">
        <v>28</v>
      </c>
      <c r="E8" s="15"/>
      <c r="F8" s="15" t="s">
        <v>29</v>
      </c>
      <c r="G8" s="15" t="s">
        <v>89</v>
      </c>
      <c r="H8" s="15" t="s">
        <v>29</v>
      </c>
      <c r="I8" s="16"/>
    </row>
    <row r="9" customFormat="false" ht="13.8" hidden="false" customHeight="false" outlineLevel="0" collapsed="false">
      <c r="A9" s="17"/>
      <c r="B9" s="18"/>
      <c r="C9" s="18"/>
      <c r="D9" s="18"/>
      <c r="E9" s="18"/>
      <c r="F9" s="18"/>
      <c r="G9" s="18"/>
      <c r="H9" s="18"/>
      <c r="I9" s="17"/>
    </row>
    <row r="10" customFormat="false" ht="13.8" hidden="false" customHeight="false" outlineLevel="0" collapsed="false">
      <c r="A10" s="14"/>
      <c r="B10" s="15"/>
      <c r="C10" s="15"/>
      <c r="D10" s="15"/>
      <c r="E10" s="15"/>
      <c r="F10" s="15"/>
      <c r="G10" s="15"/>
      <c r="H10" s="15"/>
      <c r="I10" s="16"/>
    </row>
    <row r="11" customFormat="false" ht="13.8" hidden="false" customHeight="false" outlineLevel="0" collapsed="false">
      <c r="A11" s="17"/>
      <c r="B11" s="18"/>
      <c r="C11" s="18"/>
      <c r="D11" s="18"/>
      <c r="E11" s="18"/>
      <c r="F11" s="18"/>
      <c r="G11" s="18"/>
      <c r="H11" s="18"/>
      <c r="I11" s="17"/>
    </row>
    <row r="12" customFormat="false" ht="13.8" hidden="false" customHeight="false" outlineLevel="0" collapsed="false">
      <c r="A12" s="14"/>
      <c r="B12" s="15"/>
      <c r="C12" s="15"/>
      <c r="D12" s="15"/>
      <c r="E12" s="15"/>
      <c r="F12" s="15"/>
      <c r="G12" s="15"/>
      <c r="H12" s="15"/>
      <c r="I12" s="16"/>
    </row>
    <row r="13" customFormat="false" ht="13.8" hidden="false" customHeight="false" outlineLevel="0" collapsed="false">
      <c r="A13" s="17"/>
      <c r="B13" s="18"/>
      <c r="C13" s="18"/>
      <c r="D13" s="18"/>
      <c r="E13" s="18"/>
      <c r="F13" s="18"/>
      <c r="G13" s="18"/>
      <c r="H13" s="18"/>
      <c r="I13" s="17"/>
    </row>
    <row r="14" customFormat="false" ht="13.8" hidden="false" customHeight="false" outlineLevel="0" collapsed="false">
      <c r="A14" s="14"/>
      <c r="B14" s="15"/>
      <c r="C14" s="15"/>
      <c r="D14" s="15"/>
      <c r="E14" s="15"/>
      <c r="F14" s="15"/>
      <c r="G14" s="15"/>
      <c r="H14" s="15"/>
      <c r="I14" s="16"/>
    </row>
    <row r="15" customFormat="false" ht="13.8" hidden="false" customHeight="false" outlineLevel="0" collapsed="false">
      <c r="A15" s="17"/>
      <c r="B15" s="18"/>
      <c r="C15" s="18"/>
      <c r="D15" s="18"/>
      <c r="E15" s="18"/>
      <c r="F15" s="18"/>
      <c r="G15" s="18"/>
      <c r="H15" s="18"/>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29FCF"/>
    <pageSetUpPr fitToPage="false"/>
  </sheetPr>
  <dimension ref="A1:I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1" sqref="D2:E9 A22"/>
    </sheetView>
  </sheetViews>
  <sheetFormatPr defaultColWidth="11.42578125" defaultRowHeight="13.8" zeroHeight="false" outlineLevelRow="0" outlineLevelCol="0"/>
  <cols>
    <col collapsed="false" customWidth="true" hidden="false" outlineLevel="0" max="1" min="1" style="0" width="33.86"/>
    <col collapsed="false" customWidth="true" hidden="false" outlineLevel="0" max="2" min="2" style="0" width="34.71"/>
    <col collapsed="false" customWidth="true" hidden="false" outlineLevel="0" max="3" min="3" style="0" width="64.14"/>
    <col collapsed="false" customWidth="true" hidden="false" outlineLevel="0" max="4" min="4" style="0" width="29"/>
    <col collapsed="false" customWidth="true" hidden="false" outlineLevel="0" max="5" min="5" style="0" width="30.14"/>
    <col collapsed="false" customWidth="true" hidden="false" outlineLevel="0" max="7" min="7" style="0" width="21.43"/>
    <col collapsed="false" customWidth="true" hidden="false" outlineLevel="0" max="8" min="8" style="0" width="16.85"/>
    <col collapsed="false" customWidth="true" hidden="false" outlineLevel="0" max="12" min="9" style="0" width="47.86"/>
  </cols>
  <sheetData>
    <row r="1" customFormat="false" ht="13.8" hidden="false" customHeight="false" outlineLevel="0" collapsed="false">
      <c r="A1" s="7" t="s">
        <v>5</v>
      </c>
      <c r="B1" s="7" t="s">
        <v>90</v>
      </c>
      <c r="C1" s="8" t="s">
        <v>91</v>
      </c>
      <c r="D1" s="8"/>
      <c r="E1" s="8"/>
      <c r="F1" s="8"/>
      <c r="G1" s="8"/>
      <c r="H1" s="8"/>
      <c r="I1" s="8"/>
    </row>
    <row r="2" customFormat="false" ht="13.8" hidden="false" customHeight="false" outlineLevel="0" collapsed="false">
      <c r="A2" s="7" t="s">
        <v>8</v>
      </c>
      <c r="B2" s="7" t="s">
        <v>92</v>
      </c>
      <c r="C2" s="8"/>
      <c r="D2" s="8"/>
      <c r="E2" s="8"/>
      <c r="F2" s="8"/>
      <c r="G2" s="8"/>
      <c r="H2" s="8"/>
      <c r="I2" s="8"/>
    </row>
    <row r="3" customFormat="false" ht="23.85" hidden="false" customHeight="false" outlineLevel="0" collapsed="false">
      <c r="A3" s="7" t="s">
        <v>10</v>
      </c>
      <c r="B3" s="9" t="s">
        <v>93</v>
      </c>
      <c r="C3" s="8"/>
      <c r="D3" s="8"/>
      <c r="E3" s="8"/>
      <c r="F3" s="8"/>
      <c r="G3" s="8"/>
      <c r="H3" s="8"/>
      <c r="I3" s="8"/>
    </row>
    <row r="4" customFormat="false" ht="13.8" hidden="false" customHeight="false" outlineLevel="0" collapsed="false">
      <c r="A4" s="7" t="s">
        <v>12</v>
      </c>
      <c r="B4" s="9" t="s">
        <v>91</v>
      </c>
      <c r="C4" s="8"/>
      <c r="D4" s="8"/>
      <c r="E4" s="8"/>
      <c r="F4" s="8"/>
      <c r="G4" s="8"/>
      <c r="H4" s="8"/>
      <c r="I4" s="8"/>
    </row>
    <row r="5" customFormat="false" ht="13.8" hidden="false" customHeight="false" outlineLevel="0" collapsed="false">
      <c r="A5" s="7" t="s">
        <v>13</v>
      </c>
      <c r="B5" s="9" t="s">
        <v>94</v>
      </c>
      <c r="C5" s="8"/>
      <c r="D5" s="8"/>
      <c r="E5" s="8"/>
      <c r="F5" s="8"/>
      <c r="G5" s="8"/>
      <c r="H5" s="8"/>
      <c r="I5" s="8"/>
    </row>
    <row r="6" customFormat="false" ht="15" hidden="false" customHeight="true" outlineLevel="0" collapsed="false">
      <c r="A6" s="7" t="s">
        <v>15</v>
      </c>
      <c r="B6" s="9" t="s">
        <v>95</v>
      </c>
      <c r="C6" s="10" t="str">
        <f aca="false">HYPERLINK(CONCATENATE("#'Lisez-moi'!A11"),"Retour")</f>
        <v>Retour</v>
      </c>
      <c r="D6" s="8"/>
      <c r="E6" s="8"/>
      <c r="F6" s="8"/>
      <c r="G6" s="8"/>
      <c r="H6" s="8"/>
      <c r="I6" s="8"/>
    </row>
    <row r="7" customFormat="false" ht="13.8" hidden="false" customHeight="false" outlineLevel="0" collapsed="false">
      <c r="A7" s="11" t="s">
        <v>17</v>
      </c>
      <c r="B7" s="12" t="s">
        <v>18</v>
      </c>
      <c r="C7" s="12" t="s">
        <v>10</v>
      </c>
      <c r="D7" s="12" t="s">
        <v>19</v>
      </c>
      <c r="E7" s="12" t="s">
        <v>20</v>
      </c>
      <c r="F7" s="12" t="s">
        <v>21</v>
      </c>
      <c r="G7" s="12" t="s">
        <v>22</v>
      </c>
      <c r="H7" s="12" t="s">
        <v>23</v>
      </c>
      <c r="I7" s="13" t="s">
        <v>24</v>
      </c>
    </row>
    <row r="8" customFormat="false" ht="39.55" hidden="false" customHeight="false" outlineLevel="0" collapsed="false">
      <c r="A8" s="14" t="s">
        <v>96</v>
      </c>
      <c r="B8" s="15" t="s">
        <v>97</v>
      </c>
      <c r="C8" s="15" t="s">
        <v>98</v>
      </c>
      <c r="D8" s="15" t="s">
        <v>28</v>
      </c>
      <c r="E8" s="15" t="s">
        <v>99</v>
      </c>
      <c r="F8" s="15" t="s">
        <v>29</v>
      </c>
      <c r="G8" s="15" t="s">
        <v>100</v>
      </c>
      <c r="H8" s="15" t="s">
        <v>29</v>
      </c>
      <c r="I8" s="16" t="s">
        <v>101</v>
      </c>
    </row>
    <row r="9" customFormat="false" ht="26.85" hidden="false" customHeight="false" outlineLevel="0" collapsed="false">
      <c r="A9" s="17" t="s">
        <v>102</v>
      </c>
      <c r="B9" s="18" t="s">
        <v>103</v>
      </c>
      <c r="C9" s="18" t="s">
        <v>104</v>
      </c>
      <c r="D9" s="18" t="s">
        <v>28</v>
      </c>
      <c r="E9" s="18" t="s">
        <v>78</v>
      </c>
      <c r="F9" s="18" t="s">
        <v>45</v>
      </c>
      <c r="G9" s="18" t="s">
        <v>29</v>
      </c>
      <c r="H9" s="18" t="s">
        <v>29</v>
      </c>
      <c r="I9" s="17"/>
    </row>
    <row r="10" s="23" customFormat="true" ht="39.55" hidden="false" customHeight="false" outlineLevel="0" collapsed="false">
      <c r="A10" s="14" t="s">
        <v>105</v>
      </c>
      <c r="B10" s="15" t="s">
        <v>106</v>
      </c>
      <c r="C10" s="15" t="s">
        <v>107</v>
      </c>
      <c r="D10" s="15" t="s">
        <v>28</v>
      </c>
      <c r="E10" s="15" t="s">
        <v>108</v>
      </c>
      <c r="F10" s="15" t="s">
        <v>29</v>
      </c>
      <c r="G10" s="15" t="s">
        <v>109</v>
      </c>
      <c r="H10" s="15" t="s">
        <v>45</v>
      </c>
      <c r="I10" s="16" t="s">
        <v>110</v>
      </c>
    </row>
    <row r="11" customFormat="false" ht="90.25" hidden="false" customHeight="false" outlineLevel="0" collapsed="false">
      <c r="A11" s="17" t="s">
        <v>111</v>
      </c>
      <c r="B11" s="18" t="s">
        <v>112</v>
      </c>
      <c r="C11" s="18" t="s">
        <v>113</v>
      </c>
      <c r="D11" s="18" t="s">
        <v>28</v>
      </c>
      <c r="E11" s="18"/>
      <c r="F11" s="18" t="s">
        <v>29</v>
      </c>
      <c r="G11" s="18" t="s">
        <v>29</v>
      </c>
      <c r="H11" s="18" t="s">
        <v>29</v>
      </c>
      <c r="I11" s="17" t="s">
        <v>114</v>
      </c>
    </row>
    <row r="12" customFormat="false" ht="39.55" hidden="false" customHeight="false" outlineLevel="0" collapsed="false">
      <c r="A12" s="14" t="s">
        <v>115</v>
      </c>
      <c r="B12" s="15" t="s">
        <v>116</v>
      </c>
      <c r="C12" s="15" t="s">
        <v>117</v>
      </c>
      <c r="D12" s="15" t="s">
        <v>28</v>
      </c>
      <c r="E12" s="15"/>
      <c r="F12" s="15" t="s">
        <v>45</v>
      </c>
      <c r="G12" s="15" t="s">
        <v>29</v>
      </c>
      <c r="H12" s="15" t="s">
        <v>29</v>
      </c>
      <c r="I12" s="16" t="s">
        <v>118</v>
      </c>
    </row>
    <row r="13" customFormat="false" ht="26.85" hidden="false" customHeight="false" outlineLevel="0" collapsed="false">
      <c r="A13" s="17" t="s">
        <v>119</v>
      </c>
      <c r="B13" s="18" t="s">
        <v>120</v>
      </c>
      <c r="C13" s="18" t="s">
        <v>121</v>
      </c>
      <c r="D13" s="18" t="s">
        <v>28</v>
      </c>
      <c r="E13" s="18"/>
      <c r="F13" s="18" t="s">
        <v>29</v>
      </c>
      <c r="G13" s="18" t="s">
        <v>122</v>
      </c>
      <c r="H13" s="18" t="s">
        <v>29</v>
      </c>
      <c r="I13" s="17" t="s">
        <v>123</v>
      </c>
    </row>
    <row r="14" customFormat="false" ht="13.8" hidden="false" customHeight="false" outlineLevel="0" collapsed="false">
      <c r="A14" s="14" t="s">
        <v>124</v>
      </c>
      <c r="B14" s="15" t="s">
        <v>125</v>
      </c>
      <c r="C14" s="15" t="s">
        <v>126</v>
      </c>
      <c r="D14" s="15" t="s">
        <v>28</v>
      </c>
      <c r="E14" s="15"/>
      <c r="F14" s="15" t="s">
        <v>29</v>
      </c>
      <c r="G14" s="15" t="s">
        <v>124</v>
      </c>
      <c r="H14" s="15" t="s">
        <v>29</v>
      </c>
      <c r="I14" s="16"/>
    </row>
    <row r="15" customFormat="false" ht="26.85" hidden="false" customHeight="false" outlineLevel="0" collapsed="false">
      <c r="A15" s="17" t="s">
        <v>127</v>
      </c>
      <c r="B15" s="18" t="s">
        <v>128</v>
      </c>
      <c r="C15" s="18" t="s">
        <v>129</v>
      </c>
      <c r="D15" s="18" t="s">
        <v>28</v>
      </c>
      <c r="E15" s="18"/>
      <c r="F15" s="18" t="s">
        <v>45</v>
      </c>
      <c r="G15" s="18" t="s">
        <v>29</v>
      </c>
      <c r="H15" s="18" t="s">
        <v>29</v>
      </c>
      <c r="I15" s="17"/>
    </row>
    <row r="16" customFormat="false" ht="26.85" hidden="false" customHeight="false" outlineLevel="0" collapsed="false">
      <c r="A16" s="14" t="s">
        <v>130</v>
      </c>
      <c r="B16" s="15" t="s">
        <v>131</v>
      </c>
      <c r="C16" s="15" t="s">
        <v>132</v>
      </c>
      <c r="D16" s="15" t="s">
        <v>28</v>
      </c>
      <c r="E16" s="15" t="s">
        <v>133</v>
      </c>
      <c r="F16" s="15" t="s">
        <v>29</v>
      </c>
      <c r="G16" s="15" t="s">
        <v>134</v>
      </c>
      <c r="H16" s="15" t="s">
        <v>45</v>
      </c>
      <c r="I16" s="16"/>
    </row>
    <row r="17" customFormat="false" ht="26.85" hidden="false" customHeight="false" outlineLevel="0" collapsed="false">
      <c r="A17" s="17" t="s">
        <v>135</v>
      </c>
      <c r="B17" s="18" t="s">
        <v>136</v>
      </c>
      <c r="C17" s="18" t="s">
        <v>137</v>
      </c>
      <c r="D17" s="18" t="s">
        <v>28</v>
      </c>
      <c r="E17" s="18" t="s">
        <v>133</v>
      </c>
      <c r="F17" s="18" t="s">
        <v>29</v>
      </c>
      <c r="G17" s="18" t="s">
        <v>138</v>
      </c>
      <c r="H17" s="18" t="s">
        <v>45</v>
      </c>
      <c r="I17" s="17"/>
    </row>
    <row r="18" customFormat="false" ht="52.2" hidden="false" customHeight="false" outlineLevel="0" collapsed="false">
      <c r="A18" s="14" t="s">
        <v>139</v>
      </c>
      <c r="B18" s="15" t="s">
        <v>140</v>
      </c>
      <c r="C18" s="15" t="s">
        <v>141</v>
      </c>
      <c r="D18" s="15" t="s">
        <v>59</v>
      </c>
      <c r="E18" s="15"/>
      <c r="F18" s="15" t="s">
        <v>29</v>
      </c>
      <c r="G18" s="15" t="s">
        <v>142</v>
      </c>
      <c r="H18" s="15" t="s">
        <v>45</v>
      </c>
      <c r="I18" s="16"/>
    </row>
    <row r="19" customFormat="false" ht="52.2" hidden="false" customHeight="false" outlineLevel="0" collapsed="false">
      <c r="A19" s="17" t="s">
        <v>143</v>
      </c>
      <c r="B19" s="18" t="s">
        <v>144</v>
      </c>
      <c r="C19" s="18" t="s">
        <v>145</v>
      </c>
      <c r="D19" s="18" t="s">
        <v>59</v>
      </c>
      <c r="E19" s="18"/>
      <c r="F19" s="18" t="s">
        <v>45</v>
      </c>
      <c r="G19" s="18" t="s">
        <v>146</v>
      </c>
      <c r="H19" s="18" t="s">
        <v>29</v>
      </c>
      <c r="I19" s="17"/>
    </row>
    <row r="20" customFormat="false" ht="52.2" hidden="false" customHeight="false" outlineLevel="0" collapsed="false">
      <c r="A20" s="14" t="s">
        <v>147</v>
      </c>
      <c r="B20" s="15" t="s">
        <v>148</v>
      </c>
      <c r="C20" s="15" t="s">
        <v>149</v>
      </c>
      <c r="D20" s="15" t="s">
        <v>59</v>
      </c>
      <c r="E20" s="15"/>
      <c r="F20" s="15" t="s">
        <v>45</v>
      </c>
      <c r="G20" s="15" t="s">
        <v>150</v>
      </c>
      <c r="H20" s="15" t="s">
        <v>29</v>
      </c>
      <c r="I20" s="16"/>
    </row>
    <row r="21" customFormat="false" ht="52.2" hidden="false" customHeight="false" outlineLevel="0" collapsed="false">
      <c r="A21" s="19" t="s">
        <v>151</v>
      </c>
      <c r="B21" s="20" t="s">
        <v>152</v>
      </c>
      <c r="C21" s="20" t="s">
        <v>153</v>
      </c>
      <c r="D21" s="20" t="s">
        <v>59</v>
      </c>
      <c r="E21" s="20"/>
      <c r="F21" s="20" t="s">
        <v>45</v>
      </c>
      <c r="G21" s="20" t="s">
        <v>154</v>
      </c>
      <c r="H21" s="20" t="s">
        <v>29</v>
      </c>
      <c r="I21" s="21"/>
    </row>
    <row r="22" s="23" customFormat="true" ht="52.2" hidden="false" customHeight="false" outlineLevel="0" collapsed="false">
      <c r="A22" s="14" t="s">
        <v>155</v>
      </c>
      <c r="B22" s="15" t="s">
        <v>156</v>
      </c>
      <c r="C22" s="15" t="s">
        <v>157</v>
      </c>
      <c r="D22" s="15" t="s">
        <v>59</v>
      </c>
      <c r="E22" s="15"/>
      <c r="F22" s="15" t="s">
        <v>45</v>
      </c>
      <c r="G22" s="15" t="s">
        <v>29</v>
      </c>
      <c r="H22" s="15" t="s">
        <v>29</v>
      </c>
      <c r="I22" s="16" t="s">
        <v>158</v>
      </c>
    </row>
    <row r="23" customFormat="false" ht="52.2" hidden="false" customHeight="false" outlineLevel="0" collapsed="false">
      <c r="A23" s="19" t="s">
        <v>159</v>
      </c>
      <c r="B23" s="20" t="s">
        <v>160</v>
      </c>
      <c r="C23" s="20" t="s">
        <v>161</v>
      </c>
      <c r="D23" s="20" t="s">
        <v>59</v>
      </c>
      <c r="E23" s="20"/>
      <c r="F23" s="20" t="s">
        <v>45</v>
      </c>
      <c r="G23" s="20" t="s">
        <v>29</v>
      </c>
      <c r="H23" s="20" t="s">
        <v>29</v>
      </c>
      <c r="I23" s="21" t="s">
        <v>158</v>
      </c>
    </row>
    <row r="24" customFormat="false" ht="64.9" hidden="false" customHeight="false" outlineLevel="0" collapsed="false">
      <c r="A24" s="14" t="s">
        <v>162</v>
      </c>
      <c r="B24" s="15" t="s">
        <v>163</v>
      </c>
      <c r="C24" s="15" t="s">
        <v>164</v>
      </c>
      <c r="D24" s="15" t="s">
        <v>59</v>
      </c>
      <c r="E24" s="15"/>
      <c r="F24" s="15" t="s">
        <v>45</v>
      </c>
      <c r="G24" s="15" t="s">
        <v>29</v>
      </c>
      <c r="H24" s="15" t="s">
        <v>29</v>
      </c>
      <c r="I24" s="16"/>
    </row>
    <row r="25" customFormat="false" ht="64.9" hidden="false" customHeight="false" outlineLevel="0" collapsed="false">
      <c r="A25" s="19" t="s">
        <v>165</v>
      </c>
      <c r="B25" s="20" t="s">
        <v>166</v>
      </c>
      <c r="C25" s="20" t="s">
        <v>167</v>
      </c>
      <c r="D25" s="20" t="s">
        <v>59</v>
      </c>
      <c r="E25" s="20"/>
      <c r="F25" s="20" t="s">
        <v>45</v>
      </c>
      <c r="G25" s="20" t="s">
        <v>29</v>
      </c>
      <c r="H25" s="20" t="s">
        <v>29</v>
      </c>
      <c r="I25" s="21"/>
    </row>
    <row r="26" customFormat="false" ht="13.8" hidden="false" customHeight="false" outlineLevel="0" collapsed="false">
      <c r="A26" s="14" t="s">
        <v>168</v>
      </c>
      <c r="B26" s="15" t="s">
        <v>169</v>
      </c>
      <c r="C26" s="15" t="s">
        <v>170</v>
      </c>
      <c r="D26" s="15" t="s">
        <v>171</v>
      </c>
      <c r="E26" s="15"/>
      <c r="F26" s="15" t="s">
        <v>29</v>
      </c>
      <c r="G26" s="15" t="s">
        <v>29</v>
      </c>
      <c r="H26" s="15" t="s">
        <v>29</v>
      </c>
      <c r="I26" s="16"/>
    </row>
    <row r="27" customFormat="false" ht="26.85" hidden="false" customHeight="false" outlineLevel="0" collapsed="false">
      <c r="A27" s="19" t="s">
        <v>172</v>
      </c>
      <c r="B27" s="20" t="s">
        <v>173</v>
      </c>
      <c r="C27" s="20" t="s">
        <v>174</v>
      </c>
      <c r="D27" s="20" t="s">
        <v>28</v>
      </c>
      <c r="E27" s="20" t="s">
        <v>175</v>
      </c>
      <c r="F27" s="20" t="s">
        <v>29</v>
      </c>
      <c r="G27" s="20" t="s">
        <v>29</v>
      </c>
      <c r="H27" s="20" t="s">
        <v>29</v>
      </c>
      <c r="I27" s="21"/>
    </row>
    <row r="28" customFormat="false" ht="26.85" hidden="false" customHeight="false" outlineLevel="0" collapsed="false">
      <c r="A28" s="14" t="s">
        <v>176</v>
      </c>
      <c r="B28" s="15" t="s">
        <v>177</v>
      </c>
      <c r="C28" s="15" t="s">
        <v>178</v>
      </c>
      <c r="D28" s="15" t="s">
        <v>171</v>
      </c>
      <c r="E28" s="15"/>
      <c r="F28" s="15" t="s">
        <v>29</v>
      </c>
      <c r="G28" s="15" t="s">
        <v>179</v>
      </c>
      <c r="H28" s="15" t="s">
        <v>29</v>
      </c>
      <c r="I28" s="16" t="s">
        <v>180</v>
      </c>
    </row>
    <row r="29" s="23" customFormat="true" ht="39.55" hidden="false" customHeight="false" outlineLevel="0" collapsed="false">
      <c r="A29" s="19" t="s">
        <v>181</v>
      </c>
      <c r="B29" s="20" t="s">
        <v>182</v>
      </c>
      <c r="C29" s="20" t="s">
        <v>183</v>
      </c>
      <c r="D29" s="20" t="s">
        <v>28</v>
      </c>
      <c r="E29" s="20" t="s">
        <v>175</v>
      </c>
      <c r="F29" s="20" t="s">
        <v>45</v>
      </c>
      <c r="G29" s="20" t="s">
        <v>184</v>
      </c>
      <c r="H29" s="20" t="s">
        <v>29</v>
      </c>
      <c r="I29" s="21"/>
    </row>
    <row r="30" customFormat="false" ht="13.8" hidden="false" customHeight="false" outlineLevel="0" collapsed="false">
      <c r="A30" s="14" t="s">
        <v>185</v>
      </c>
      <c r="B30" s="15" t="s">
        <v>186</v>
      </c>
      <c r="C30" s="15" t="s">
        <v>187</v>
      </c>
      <c r="D30" s="15" t="s">
        <v>28</v>
      </c>
      <c r="E30" s="15"/>
      <c r="F30" s="15" t="s">
        <v>45</v>
      </c>
      <c r="G30" s="15" t="s">
        <v>29</v>
      </c>
      <c r="H30" s="15" t="s">
        <v>29</v>
      </c>
      <c r="I30" s="16"/>
    </row>
    <row r="31" customFormat="false" ht="13.8" hidden="false" customHeight="false" outlineLevel="0" collapsed="false">
      <c r="A31" s="19" t="s">
        <v>188</v>
      </c>
      <c r="B31" s="20" t="s">
        <v>189</v>
      </c>
      <c r="C31" s="20" t="s">
        <v>190</v>
      </c>
      <c r="D31" s="20" t="s">
        <v>28</v>
      </c>
      <c r="E31" s="20"/>
      <c r="F31" s="20" t="s">
        <v>45</v>
      </c>
      <c r="G31" s="20" t="s">
        <v>29</v>
      </c>
      <c r="H31" s="20" t="s">
        <v>29</v>
      </c>
      <c r="I31" s="21"/>
    </row>
    <row r="32" customFormat="false" ht="26.85" hidden="false" customHeight="false" outlineLevel="0" collapsed="false">
      <c r="A32" s="14" t="s">
        <v>191</v>
      </c>
      <c r="B32" s="15" t="s">
        <v>192</v>
      </c>
      <c r="C32" s="15" t="s">
        <v>193</v>
      </c>
      <c r="D32" s="15" t="s">
        <v>28</v>
      </c>
      <c r="E32" s="15"/>
      <c r="F32" s="15" t="s">
        <v>45</v>
      </c>
      <c r="G32" s="15" t="s">
        <v>29</v>
      </c>
      <c r="H32" s="15" t="s">
        <v>29</v>
      </c>
      <c r="I32" s="16"/>
    </row>
    <row r="33" customFormat="false" ht="13.8" hidden="false" customHeight="false" outlineLevel="0" collapsed="false">
      <c r="A33" s="19"/>
      <c r="B33" s="20"/>
      <c r="C33" s="20"/>
      <c r="D33" s="20"/>
      <c r="E33" s="20"/>
      <c r="F33" s="20"/>
      <c r="G33" s="20"/>
      <c r="H33" s="20"/>
      <c r="I3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29FCF"/>
    <pageSetUpPr fitToPage="false"/>
  </sheetPr>
  <dimension ref="A1:I21"/>
  <sheetViews>
    <sheetView showFormulas="false" showGridLines="true" showRowColHeaders="true" showZeros="true" rightToLeft="false" tabSelected="false" showOutlineSymbols="true" defaultGridColor="true" view="normal" topLeftCell="B13" colorId="64" zoomScale="100" zoomScaleNormal="100" zoomScalePageLayoutView="100" workbookViewId="0">
      <selection pane="topLeft" activeCell="A1" activeCellId="1" sqref="D2:E9 A1"/>
    </sheetView>
  </sheetViews>
  <sheetFormatPr defaultColWidth="10.71484375" defaultRowHeight="13.8" zeroHeight="false" outlineLevelRow="0" outlineLevelCol="0"/>
  <cols>
    <col collapsed="false" customWidth="true" hidden="false" outlineLevel="0" max="1" min="1" style="0" width="33.42"/>
    <col collapsed="false" customWidth="true" hidden="false" outlineLevel="0" max="2" min="2" style="0" width="38.86"/>
    <col collapsed="false" customWidth="true" hidden="false" outlineLevel="0" max="3" min="3" style="0" width="28.71"/>
    <col collapsed="false" customWidth="true" hidden="false" outlineLevel="0" max="4" min="4" style="0" width="13"/>
    <col collapsed="false" customWidth="true" hidden="false" outlineLevel="0" max="5" min="5" style="0" width="14.42"/>
    <col collapsed="false" customWidth="true" hidden="false" outlineLevel="0" max="8" min="8" style="0" width="13.42"/>
    <col collapsed="false" customWidth="true" hidden="false" outlineLevel="0" max="9" min="9" style="0" width="38.71"/>
  </cols>
  <sheetData>
    <row r="1" customFormat="false" ht="13.8" hidden="false" customHeight="false" outlineLevel="0" collapsed="false">
      <c r="A1" s="7" t="s">
        <v>5</v>
      </c>
      <c r="B1" s="7" t="s">
        <v>194</v>
      </c>
      <c r="C1" s="8" t="s">
        <v>91</v>
      </c>
      <c r="D1" s="8"/>
      <c r="E1" s="8"/>
      <c r="F1" s="8"/>
      <c r="G1" s="8"/>
      <c r="H1" s="8"/>
      <c r="I1" s="8"/>
    </row>
    <row r="2" customFormat="false" ht="13.8" hidden="false" customHeight="false" outlineLevel="0" collapsed="false">
      <c r="A2" s="7" t="s">
        <v>8</v>
      </c>
      <c r="B2" s="7" t="s">
        <v>195</v>
      </c>
      <c r="C2" s="8"/>
      <c r="D2" s="8"/>
      <c r="E2" s="8"/>
      <c r="F2" s="8"/>
      <c r="G2" s="8"/>
      <c r="H2" s="8"/>
      <c r="I2" s="8"/>
    </row>
    <row r="3" customFormat="false" ht="46.25" hidden="false" customHeight="false" outlineLevel="0" collapsed="false">
      <c r="A3" s="7" t="s">
        <v>10</v>
      </c>
      <c r="B3" s="9" t="s">
        <v>196</v>
      </c>
      <c r="C3" s="8"/>
      <c r="D3" s="8"/>
      <c r="E3" s="8"/>
      <c r="F3" s="8"/>
      <c r="G3" s="8"/>
      <c r="H3" s="8"/>
      <c r="I3" s="8"/>
    </row>
    <row r="4" customFormat="false" ht="13.8" hidden="false" customHeight="false" outlineLevel="0" collapsed="false">
      <c r="A4" s="7" t="s">
        <v>12</v>
      </c>
      <c r="B4" s="9" t="s">
        <v>91</v>
      </c>
      <c r="C4" s="8"/>
      <c r="D4" s="8"/>
      <c r="E4" s="8"/>
      <c r="F4" s="8"/>
      <c r="G4" s="8"/>
      <c r="H4" s="8"/>
      <c r="I4" s="8"/>
    </row>
    <row r="5" customFormat="false" ht="13.8" hidden="false" customHeight="false" outlineLevel="0" collapsed="false">
      <c r="A5" s="7" t="s">
        <v>13</v>
      </c>
      <c r="B5" s="9" t="s">
        <v>94</v>
      </c>
      <c r="C5" s="8"/>
      <c r="D5" s="8"/>
      <c r="E5" s="8"/>
      <c r="F5" s="8"/>
      <c r="G5" s="8"/>
      <c r="H5" s="8"/>
      <c r="I5" s="8"/>
    </row>
    <row r="6" customFormat="false" ht="17.45" hidden="false" customHeight="true" outlineLevel="0" collapsed="false">
      <c r="A6" s="7" t="s">
        <v>15</v>
      </c>
      <c r="B6" s="9" t="s">
        <v>95</v>
      </c>
      <c r="C6" s="10" t="str">
        <f aca="false">HYPERLINK(CONCATENATE("#'Lisez-moi'!A20"),"Retour")</f>
        <v>Retour</v>
      </c>
      <c r="D6" s="8"/>
      <c r="E6" s="8"/>
      <c r="F6" s="8"/>
      <c r="G6" s="8"/>
      <c r="H6" s="8"/>
      <c r="I6" s="8"/>
    </row>
    <row r="7" customFormat="false" ht="13.8" hidden="false" customHeight="false" outlineLevel="0" collapsed="false">
      <c r="A7" s="11" t="s">
        <v>17</v>
      </c>
      <c r="B7" s="12" t="s">
        <v>18</v>
      </c>
      <c r="C7" s="12" t="s">
        <v>10</v>
      </c>
      <c r="D7" s="12" t="s">
        <v>19</v>
      </c>
      <c r="E7" s="12" t="s">
        <v>20</v>
      </c>
      <c r="F7" s="12" t="s">
        <v>21</v>
      </c>
      <c r="G7" s="12" t="s">
        <v>22</v>
      </c>
      <c r="H7" s="12" t="s">
        <v>23</v>
      </c>
      <c r="I7" s="13" t="s">
        <v>24</v>
      </c>
    </row>
    <row r="8" customFormat="false" ht="77.6" hidden="false" customHeight="false" outlineLevel="0" collapsed="false">
      <c r="A8" s="14" t="s">
        <v>197</v>
      </c>
      <c r="B8" s="15" t="s">
        <v>198</v>
      </c>
      <c r="C8" s="15" t="s">
        <v>199</v>
      </c>
      <c r="D8" s="15" t="s">
        <v>28</v>
      </c>
      <c r="E8" s="15" t="s">
        <v>200</v>
      </c>
      <c r="F8" s="15" t="s">
        <v>29</v>
      </c>
      <c r="G8" s="15" t="s">
        <v>29</v>
      </c>
      <c r="H8" s="15" t="s">
        <v>29</v>
      </c>
      <c r="I8" s="16" t="s">
        <v>201</v>
      </c>
    </row>
    <row r="9" customFormat="false" ht="26.85" hidden="false" customHeight="false" outlineLevel="0" collapsed="false">
      <c r="A9" s="17" t="s">
        <v>202</v>
      </c>
      <c r="B9" s="18" t="s">
        <v>203</v>
      </c>
      <c r="C9" s="18" t="s">
        <v>204</v>
      </c>
      <c r="D9" s="18" t="s">
        <v>28</v>
      </c>
      <c r="E9" s="18"/>
      <c r="F9" s="18" t="s">
        <v>45</v>
      </c>
      <c r="G9" s="18" t="s">
        <v>29</v>
      </c>
      <c r="H9" s="18" t="s">
        <v>29</v>
      </c>
      <c r="I9" s="17"/>
    </row>
    <row r="10" customFormat="false" ht="64.9" hidden="false" customHeight="false" outlineLevel="0" collapsed="false">
      <c r="A10" s="14" t="s">
        <v>205</v>
      </c>
      <c r="B10" s="15" t="s">
        <v>206</v>
      </c>
      <c r="C10" s="15" t="s">
        <v>207</v>
      </c>
      <c r="D10" s="15" t="s">
        <v>65</v>
      </c>
      <c r="E10" s="15"/>
      <c r="F10" s="15" t="s">
        <v>45</v>
      </c>
      <c r="G10" s="15" t="s">
        <v>29</v>
      </c>
      <c r="H10" s="15" t="s">
        <v>29</v>
      </c>
      <c r="I10" s="16"/>
    </row>
    <row r="11" customFormat="false" ht="64.9" hidden="false" customHeight="false" outlineLevel="0" collapsed="false">
      <c r="A11" s="17" t="s">
        <v>208</v>
      </c>
      <c r="B11" s="18" t="s">
        <v>209</v>
      </c>
      <c r="C11" s="18" t="s">
        <v>210</v>
      </c>
      <c r="D11" s="18" t="s">
        <v>65</v>
      </c>
      <c r="E11" s="18"/>
      <c r="F11" s="18" t="s">
        <v>45</v>
      </c>
      <c r="G11" s="18" t="s">
        <v>29</v>
      </c>
      <c r="H11" s="18" t="s">
        <v>29</v>
      </c>
      <c r="I11" s="17"/>
    </row>
    <row r="12" customFormat="false" ht="64.9" hidden="false" customHeight="false" outlineLevel="0" collapsed="false">
      <c r="A12" s="14" t="s">
        <v>211</v>
      </c>
      <c r="B12" s="15" t="s">
        <v>212</v>
      </c>
      <c r="C12" s="15" t="s">
        <v>213</v>
      </c>
      <c r="D12" s="15" t="s">
        <v>65</v>
      </c>
      <c r="E12" s="15"/>
      <c r="F12" s="15" t="s">
        <v>45</v>
      </c>
      <c r="G12" s="15" t="s">
        <v>29</v>
      </c>
      <c r="H12" s="15" t="s">
        <v>29</v>
      </c>
      <c r="I12" s="16"/>
    </row>
    <row r="13" customFormat="false" ht="64.9" hidden="false" customHeight="false" outlineLevel="0" collapsed="false">
      <c r="A13" s="17" t="s">
        <v>214</v>
      </c>
      <c r="B13" s="18" t="s">
        <v>215</v>
      </c>
      <c r="C13" s="18" t="s">
        <v>216</v>
      </c>
      <c r="D13" s="18" t="s">
        <v>65</v>
      </c>
      <c r="E13" s="18"/>
      <c r="F13" s="18" t="s">
        <v>45</v>
      </c>
      <c r="G13" s="18" t="s">
        <v>29</v>
      </c>
      <c r="H13" s="18" t="s">
        <v>29</v>
      </c>
      <c r="I13" s="17"/>
    </row>
    <row r="14" customFormat="false" ht="128.35" hidden="false" customHeight="false" outlineLevel="0" collapsed="false">
      <c r="A14" s="14" t="s">
        <v>217</v>
      </c>
      <c r="B14" s="15" t="s">
        <v>218</v>
      </c>
      <c r="C14" s="15" t="s">
        <v>219</v>
      </c>
      <c r="D14" s="15" t="s">
        <v>65</v>
      </c>
      <c r="E14" s="15"/>
      <c r="F14" s="15" t="s">
        <v>45</v>
      </c>
      <c r="G14" s="15" t="s">
        <v>220</v>
      </c>
      <c r="H14" s="15" t="s">
        <v>29</v>
      </c>
      <c r="I14" s="16"/>
    </row>
    <row r="15" customFormat="false" ht="128.35" hidden="false" customHeight="false" outlineLevel="0" collapsed="false">
      <c r="A15" s="17" t="s">
        <v>221</v>
      </c>
      <c r="B15" s="18" t="s">
        <v>222</v>
      </c>
      <c r="C15" s="18" t="s">
        <v>223</v>
      </c>
      <c r="D15" s="18" t="s">
        <v>65</v>
      </c>
      <c r="E15" s="18"/>
      <c r="F15" s="18" t="s">
        <v>45</v>
      </c>
      <c r="G15" s="18" t="s">
        <v>29</v>
      </c>
      <c r="H15" s="18" t="s">
        <v>29</v>
      </c>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I21"/>
  <sheetViews>
    <sheetView showFormulas="false" showGridLines="true" showRowColHeaders="true" showZeros="true" rightToLeft="false" tabSelected="false" showOutlineSymbols="true" defaultGridColor="true" view="normal" topLeftCell="A1" colorId="64" zoomScale="96" zoomScaleNormal="96" zoomScalePageLayoutView="100" workbookViewId="0">
      <selection pane="topLeft" activeCell="A1" activeCellId="1" sqref="D2:E9 A1"/>
    </sheetView>
  </sheetViews>
  <sheetFormatPr defaultColWidth="11.42578125" defaultRowHeight="13.8" zeroHeight="false" outlineLevelRow="0" outlineLevelCol="0"/>
  <cols>
    <col collapsed="false" customWidth="true" hidden="false" outlineLevel="0" max="1" min="1" style="0" width="43.14"/>
    <col collapsed="false" customWidth="true" hidden="false" outlineLevel="0" max="2" min="2" style="0" width="26.86"/>
    <col collapsed="false" customWidth="true" hidden="false" outlineLevel="0" max="3" min="3" style="0" width="29.86"/>
    <col collapsed="false" customWidth="true" hidden="false" outlineLevel="0" max="4" min="4" style="0" width="13"/>
    <col collapsed="false" customWidth="true" hidden="false" outlineLevel="0" max="5" min="5" style="0" width="21.71"/>
    <col collapsed="false" customWidth="true" hidden="false" outlineLevel="0" max="8" min="8" style="0" width="15"/>
    <col collapsed="false" customWidth="true" hidden="false" outlineLevel="0" max="9" min="9" style="0" width="54"/>
  </cols>
  <sheetData>
    <row r="1" customFormat="false" ht="13.8" hidden="false" customHeight="false" outlineLevel="0" collapsed="false">
      <c r="A1" s="7" t="s">
        <v>5</v>
      </c>
      <c r="B1" s="7" t="s">
        <v>224</v>
      </c>
      <c r="C1" s="8" t="s">
        <v>91</v>
      </c>
      <c r="D1" s="8"/>
      <c r="E1" s="8"/>
      <c r="F1" s="8"/>
      <c r="G1" s="8"/>
      <c r="H1" s="8"/>
      <c r="I1" s="8"/>
    </row>
    <row r="2" customFormat="false" ht="13.8" hidden="false" customHeight="false" outlineLevel="0" collapsed="false">
      <c r="A2" s="7" t="s">
        <v>8</v>
      </c>
      <c r="B2" s="7" t="s">
        <v>225</v>
      </c>
      <c r="C2" s="8"/>
      <c r="D2" s="8"/>
      <c r="E2" s="8"/>
      <c r="F2" s="8"/>
      <c r="G2" s="8"/>
      <c r="H2" s="8"/>
      <c r="I2" s="8"/>
    </row>
    <row r="3" customFormat="false" ht="69" hidden="false" customHeight="true" outlineLevel="0" collapsed="false">
      <c r="A3" s="7" t="s">
        <v>10</v>
      </c>
      <c r="B3" s="9" t="s">
        <v>226</v>
      </c>
      <c r="C3" s="8" t="s">
        <v>227</v>
      </c>
      <c r="D3" s="8"/>
      <c r="E3" s="8"/>
      <c r="F3" s="8"/>
      <c r="G3" s="8"/>
      <c r="H3" s="8"/>
      <c r="I3" s="8"/>
    </row>
    <row r="4" customFormat="false" ht="13.8" hidden="false" customHeight="false" outlineLevel="0" collapsed="false">
      <c r="A4" s="7" t="s">
        <v>12</v>
      </c>
      <c r="B4" s="9" t="s">
        <v>91</v>
      </c>
      <c r="C4" s="8"/>
      <c r="D4" s="8"/>
      <c r="E4" s="8"/>
      <c r="F4" s="8"/>
      <c r="G4" s="8"/>
      <c r="H4" s="8"/>
      <c r="I4" s="8"/>
    </row>
    <row r="5" customFormat="false" ht="13.8" hidden="false" customHeight="false" outlineLevel="0" collapsed="false">
      <c r="A5" s="7" t="s">
        <v>13</v>
      </c>
      <c r="B5" s="9" t="s">
        <v>91</v>
      </c>
      <c r="C5" s="8"/>
      <c r="D5" s="8"/>
      <c r="E5" s="8"/>
      <c r="F5" s="8"/>
      <c r="G5" s="8"/>
      <c r="H5" s="8"/>
      <c r="I5" s="8"/>
    </row>
    <row r="6" customFormat="false" ht="13.8" hidden="false" customHeight="false" outlineLevel="0" collapsed="false">
      <c r="A6" s="7" t="s">
        <v>15</v>
      </c>
      <c r="B6" s="9" t="s">
        <v>85</v>
      </c>
      <c r="C6" s="10" t="str">
        <f aca="false">HYPERLINK(CONCATENATE("#'Lisez-moi'!A11"),"Retour")</f>
        <v>Retour</v>
      </c>
      <c r="D6" s="8"/>
      <c r="E6" s="8"/>
      <c r="F6" s="8"/>
      <c r="G6" s="8"/>
      <c r="H6" s="8"/>
      <c r="I6" s="8"/>
    </row>
    <row r="7" customFormat="false" ht="22.5" hidden="false" customHeight="true" outlineLevel="0" collapsed="false">
      <c r="A7" s="11" t="s">
        <v>17</v>
      </c>
      <c r="B7" s="12" t="s">
        <v>18</v>
      </c>
      <c r="C7" s="12" t="s">
        <v>10</v>
      </c>
      <c r="D7" s="12" t="s">
        <v>19</v>
      </c>
      <c r="E7" s="12" t="s">
        <v>20</v>
      </c>
      <c r="F7" s="12" t="s">
        <v>21</v>
      </c>
      <c r="G7" s="12" t="s">
        <v>22</v>
      </c>
      <c r="H7" s="12" t="s">
        <v>23</v>
      </c>
      <c r="I7" s="13" t="s">
        <v>24</v>
      </c>
    </row>
    <row r="8" customFormat="false" ht="27.2" hidden="false" customHeight="false" outlineLevel="0" collapsed="false">
      <c r="A8" s="14" t="s">
        <v>228</v>
      </c>
      <c r="B8" s="15" t="s">
        <v>229</v>
      </c>
      <c r="C8" s="15" t="s">
        <v>230</v>
      </c>
      <c r="D8" s="15" t="s">
        <v>28</v>
      </c>
      <c r="E8" s="15"/>
      <c r="F8" s="15" t="s">
        <v>29</v>
      </c>
      <c r="G8" s="15" t="s">
        <v>29</v>
      </c>
      <c r="H8" s="15" t="s">
        <v>29</v>
      </c>
      <c r="I8" s="16"/>
    </row>
    <row r="9" customFormat="false" ht="27.2" hidden="false" customHeight="false" outlineLevel="0" collapsed="false">
      <c r="A9" s="17" t="s">
        <v>231</v>
      </c>
      <c r="B9" s="18" t="s">
        <v>232</v>
      </c>
      <c r="C9" s="18" t="s">
        <v>233</v>
      </c>
      <c r="D9" s="18" t="s">
        <v>28</v>
      </c>
      <c r="E9" s="18"/>
      <c r="F9" s="18" t="s">
        <v>45</v>
      </c>
      <c r="G9" s="18" t="s">
        <v>29</v>
      </c>
      <c r="H9" s="18" t="s">
        <v>29</v>
      </c>
      <c r="I9" s="17"/>
    </row>
    <row r="10" customFormat="false" ht="27.2" hidden="false" customHeight="false" outlineLevel="0" collapsed="false">
      <c r="A10" s="14" t="s">
        <v>234</v>
      </c>
      <c r="B10" s="15" t="s">
        <v>235</v>
      </c>
      <c r="C10" s="15" t="s">
        <v>236</v>
      </c>
      <c r="D10" s="15" t="s">
        <v>59</v>
      </c>
      <c r="E10" s="15"/>
      <c r="F10" s="15" t="s">
        <v>45</v>
      </c>
      <c r="G10" s="15" t="s">
        <v>29</v>
      </c>
      <c r="H10" s="15" t="s">
        <v>29</v>
      </c>
      <c r="I10" s="16"/>
    </row>
    <row r="11" customFormat="false" ht="14.25" hidden="false" customHeight="true" outlineLevel="0" collapsed="false">
      <c r="A11" s="17" t="s">
        <v>237</v>
      </c>
      <c r="B11" s="18" t="s">
        <v>238</v>
      </c>
      <c r="C11" s="18" t="s">
        <v>239</v>
      </c>
      <c r="D11" s="18" t="s">
        <v>65</v>
      </c>
      <c r="E11" s="18"/>
      <c r="F11" s="18" t="s">
        <v>45</v>
      </c>
      <c r="G11" s="18" t="s">
        <v>29</v>
      </c>
      <c r="H11" s="18" t="s">
        <v>29</v>
      </c>
      <c r="I11" s="17"/>
    </row>
    <row r="12" customFormat="false" ht="27.2" hidden="false" customHeight="false" outlineLevel="0" collapsed="false">
      <c r="A12" s="14" t="s">
        <v>240</v>
      </c>
      <c r="B12" s="15" t="s">
        <v>241</v>
      </c>
      <c r="C12" s="15" t="s">
        <v>242</v>
      </c>
      <c r="D12" s="15" t="s">
        <v>65</v>
      </c>
      <c r="E12" s="15"/>
      <c r="F12" s="15" t="s">
        <v>45</v>
      </c>
      <c r="G12" s="15" t="s">
        <v>29</v>
      </c>
      <c r="H12" s="15" t="s">
        <v>29</v>
      </c>
      <c r="I12" s="16"/>
    </row>
    <row r="13" customFormat="false" ht="103.35" hidden="false" customHeight="false" outlineLevel="0" collapsed="false">
      <c r="A13" s="17" t="s">
        <v>243</v>
      </c>
      <c r="B13" s="18" t="s">
        <v>244</v>
      </c>
      <c r="C13" s="18" t="s">
        <v>245</v>
      </c>
      <c r="D13" s="18" t="s">
        <v>28</v>
      </c>
      <c r="E13" s="18"/>
      <c r="F13" s="18" t="s">
        <v>45</v>
      </c>
      <c r="G13" s="18" t="s">
        <v>29</v>
      </c>
      <c r="H13" s="18" t="s">
        <v>29</v>
      </c>
      <c r="I13" s="17" t="s">
        <v>246</v>
      </c>
    </row>
    <row r="14" customFormat="false" ht="13.8" hidden="false" customHeight="false" outlineLevel="0" collapsed="false">
      <c r="A14" s="14"/>
      <c r="B14" s="15"/>
      <c r="C14" s="15"/>
      <c r="D14" s="15"/>
      <c r="E14" s="15"/>
      <c r="F14" s="15"/>
      <c r="G14" s="15"/>
      <c r="H14" s="15"/>
      <c r="I14" s="16"/>
    </row>
    <row r="15" customFormat="false" ht="13.8" hidden="false" customHeight="false" outlineLevel="0" collapsed="false">
      <c r="A15" s="17"/>
      <c r="B15" s="18"/>
      <c r="C15" s="18"/>
      <c r="D15" s="18"/>
      <c r="E15" s="18"/>
      <c r="F15" s="18"/>
      <c r="G15" s="18"/>
      <c r="H15" s="18"/>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2:E9 A1"/>
    </sheetView>
  </sheetViews>
  <sheetFormatPr defaultColWidth="11.42578125" defaultRowHeight="13.8" zeroHeight="false" outlineLevelRow="0" outlineLevelCol="0"/>
  <cols>
    <col collapsed="false" customWidth="true" hidden="false" outlineLevel="0" max="1" min="1" style="0" width="43.14"/>
    <col collapsed="false" customWidth="true" hidden="false" outlineLevel="0" max="2" min="2" style="0" width="32.15"/>
    <col collapsed="false" customWidth="true" hidden="false" outlineLevel="0" max="3" min="3" style="0" width="40"/>
    <col collapsed="false" customWidth="true" hidden="false" outlineLevel="0" max="4" min="4" style="0" width="14.14"/>
    <col collapsed="false" customWidth="true" hidden="false" outlineLevel="0" max="5" min="5" style="0" width="21.71"/>
    <col collapsed="false" customWidth="true" hidden="false" outlineLevel="0" max="8" min="8" style="0" width="14.71"/>
    <col collapsed="false" customWidth="true" hidden="false" outlineLevel="0" max="9" min="9" style="0" width="52.14"/>
  </cols>
  <sheetData>
    <row r="1" customFormat="false" ht="13.8" hidden="false" customHeight="false" outlineLevel="0" collapsed="false">
      <c r="A1" s="7" t="s">
        <v>5</v>
      </c>
      <c r="B1" s="7" t="s">
        <v>247</v>
      </c>
      <c r="C1" s="8" t="s">
        <v>91</v>
      </c>
      <c r="D1" s="8"/>
      <c r="E1" s="8"/>
      <c r="F1" s="8"/>
      <c r="G1" s="8"/>
      <c r="H1" s="8"/>
      <c r="I1" s="8"/>
    </row>
    <row r="2" customFormat="false" ht="13.8" hidden="false" customHeight="false" outlineLevel="0" collapsed="false">
      <c r="A2" s="7" t="s">
        <v>8</v>
      </c>
      <c r="B2" s="7" t="s">
        <v>248</v>
      </c>
      <c r="C2" s="8"/>
      <c r="D2" s="8"/>
      <c r="E2" s="8"/>
      <c r="F2" s="8"/>
      <c r="G2" s="8"/>
      <c r="H2" s="8"/>
      <c r="I2" s="8"/>
    </row>
    <row r="3" customFormat="false" ht="46.25" hidden="false" customHeight="false" outlineLevel="0" collapsed="false">
      <c r="A3" s="7" t="s">
        <v>10</v>
      </c>
      <c r="B3" s="9" t="s">
        <v>249</v>
      </c>
      <c r="C3" s="8" t="s">
        <v>250</v>
      </c>
      <c r="D3" s="8"/>
      <c r="E3" s="8"/>
      <c r="F3" s="8"/>
      <c r="G3" s="8"/>
      <c r="H3" s="8"/>
      <c r="I3" s="8"/>
    </row>
    <row r="4" customFormat="false" ht="13.8" hidden="false" customHeight="false" outlineLevel="0" collapsed="false">
      <c r="A4" s="7" t="s">
        <v>12</v>
      </c>
      <c r="B4" s="9" t="s">
        <v>91</v>
      </c>
      <c r="C4" s="8"/>
      <c r="D4" s="8"/>
      <c r="E4" s="8"/>
      <c r="F4" s="8"/>
      <c r="G4" s="8"/>
      <c r="H4" s="8"/>
      <c r="I4" s="8"/>
    </row>
    <row r="5" customFormat="false" ht="13.8" hidden="false" customHeight="false" outlineLevel="0" collapsed="false">
      <c r="A5" s="7" t="s">
        <v>13</v>
      </c>
      <c r="B5" s="9" t="s">
        <v>91</v>
      </c>
      <c r="C5" s="8"/>
      <c r="D5" s="8"/>
      <c r="E5" s="8"/>
      <c r="F5" s="8"/>
      <c r="G5" s="8"/>
      <c r="H5" s="8"/>
      <c r="I5" s="8"/>
    </row>
    <row r="6" customFormat="false" ht="13.8" hidden="false" customHeight="false" outlineLevel="0" collapsed="false">
      <c r="A6" s="7" t="s">
        <v>15</v>
      </c>
      <c r="B6" s="9" t="s">
        <v>85</v>
      </c>
      <c r="C6" s="10" t="str">
        <f aca="false">HYPERLINK(CONCATENATE("#'Lisez-moi'!A11"),"Retour")</f>
        <v>Retour</v>
      </c>
      <c r="D6" s="8"/>
      <c r="E6" s="8"/>
      <c r="F6" s="8"/>
      <c r="G6" s="8"/>
      <c r="H6" s="8"/>
      <c r="I6" s="8"/>
    </row>
    <row r="7" customFormat="false" ht="22.5" hidden="false" customHeight="true" outlineLevel="0" collapsed="false">
      <c r="A7" s="11" t="s">
        <v>17</v>
      </c>
      <c r="B7" s="12" t="s">
        <v>18</v>
      </c>
      <c r="C7" s="12" t="s">
        <v>10</v>
      </c>
      <c r="D7" s="12" t="s">
        <v>19</v>
      </c>
      <c r="E7" s="12" t="s">
        <v>20</v>
      </c>
      <c r="F7" s="12" t="s">
        <v>21</v>
      </c>
      <c r="G7" s="12" t="s">
        <v>22</v>
      </c>
      <c r="H7" s="12" t="s">
        <v>23</v>
      </c>
      <c r="I7" s="13" t="s">
        <v>24</v>
      </c>
    </row>
    <row r="8" customFormat="false" ht="26.85" hidden="false" customHeight="false" outlineLevel="0" collapsed="false">
      <c r="A8" s="14" t="s">
        <v>251</v>
      </c>
      <c r="B8" s="15" t="s">
        <v>252</v>
      </c>
      <c r="C8" s="15" t="s">
        <v>253</v>
      </c>
      <c r="D8" s="15" t="s">
        <v>28</v>
      </c>
      <c r="E8" s="15"/>
      <c r="F8" s="15" t="s">
        <v>29</v>
      </c>
      <c r="G8" s="15" t="s">
        <v>29</v>
      </c>
      <c r="H8" s="15" t="s">
        <v>29</v>
      </c>
      <c r="I8" s="16"/>
    </row>
    <row r="9" customFormat="false" ht="39.55" hidden="false" customHeight="false" outlineLevel="0" collapsed="false">
      <c r="A9" s="17" t="s">
        <v>254</v>
      </c>
      <c r="B9" s="18" t="s">
        <v>255</v>
      </c>
      <c r="C9" s="18" t="s">
        <v>256</v>
      </c>
      <c r="D9" s="18" t="s">
        <v>28</v>
      </c>
      <c r="E9" s="18"/>
      <c r="F9" s="18" t="s">
        <v>29</v>
      </c>
      <c r="G9" s="18" t="s">
        <v>29</v>
      </c>
      <c r="H9" s="18" t="s">
        <v>29</v>
      </c>
      <c r="I9" s="17"/>
    </row>
    <row r="10" customFormat="false" ht="13.8" hidden="false" customHeight="false" outlineLevel="0" collapsed="false">
      <c r="A10" s="14" t="s">
        <v>231</v>
      </c>
      <c r="B10" s="15" t="s">
        <v>232</v>
      </c>
      <c r="C10" s="15" t="s">
        <v>257</v>
      </c>
      <c r="D10" s="15" t="s">
        <v>28</v>
      </c>
      <c r="E10" s="15"/>
      <c r="F10" s="15" t="s">
        <v>29</v>
      </c>
      <c r="G10" s="15" t="s">
        <v>29</v>
      </c>
      <c r="H10" s="15" t="s">
        <v>29</v>
      </c>
      <c r="I10" s="16"/>
    </row>
    <row r="11" customFormat="false" ht="26.85" hidden="false" customHeight="false" outlineLevel="0" collapsed="false">
      <c r="A11" s="17" t="s">
        <v>258</v>
      </c>
      <c r="B11" s="18" t="s">
        <v>259</v>
      </c>
      <c r="C11" s="18" t="s">
        <v>260</v>
      </c>
      <c r="D11" s="18" t="s">
        <v>28</v>
      </c>
      <c r="E11" s="18"/>
      <c r="F11" s="18" t="s">
        <v>45</v>
      </c>
      <c r="G11" s="18" t="s">
        <v>29</v>
      </c>
      <c r="H11" s="18" t="s">
        <v>29</v>
      </c>
      <c r="I11" s="17"/>
    </row>
    <row r="12" customFormat="false" ht="26.85" hidden="false" customHeight="false" outlineLevel="0" collapsed="false">
      <c r="A12" s="14" t="s">
        <v>261</v>
      </c>
      <c r="B12" s="15" t="s">
        <v>262</v>
      </c>
      <c r="C12" s="15" t="s">
        <v>263</v>
      </c>
      <c r="D12" s="15" t="s">
        <v>28</v>
      </c>
      <c r="E12" s="15" t="s">
        <v>78</v>
      </c>
      <c r="F12" s="15" t="s">
        <v>29</v>
      </c>
      <c r="G12" s="15" t="s">
        <v>29</v>
      </c>
      <c r="H12" s="15" t="s">
        <v>29</v>
      </c>
      <c r="I12" s="16"/>
    </row>
    <row r="13" customFormat="false" ht="13.8" hidden="false" customHeight="false" outlineLevel="0" collapsed="false">
      <c r="A13" s="17"/>
      <c r="B13" s="18"/>
      <c r="C13" s="18"/>
      <c r="D13" s="18"/>
      <c r="E13" s="18"/>
      <c r="F13" s="18"/>
      <c r="G13" s="18"/>
      <c r="H13" s="18"/>
      <c r="I13" s="17"/>
    </row>
    <row r="14" customFormat="false" ht="13.8" hidden="false" customHeight="false" outlineLevel="0" collapsed="false">
      <c r="A14" s="14"/>
      <c r="B14" s="15"/>
      <c r="C14" s="15"/>
      <c r="D14" s="15"/>
      <c r="E14" s="15"/>
      <c r="F14" s="15"/>
      <c r="G14" s="15"/>
      <c r="H14" s="15"/>
      <c r="I14" s="16"/>
    </row>
    <row r="15" customFormat="false" ht="13.8" hidden="false" customHeight="false" outlineLevel="0" collapsed="false">
      <c r="A15" s="17"/>
      <c r="B15" s="18"/>
      <c r="C15" s="18"/>
      <c r="D15" s="18"/>
      <c r="E15" s="18"/>
      <c r="F15" s="18"/>
      <c r="G15" s="18"/>
      <c r="H15" s="18"/>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I21"/>
  <sheetViews>
    <sheetView showFormulas="false" showGridLines="true" showRowColHeaders="true" showZeros="true" rightToLeft="false" tabSelected="false" showOutlineSymbols="true" defaultGridColor="true" view="normal" topLeftCell="A1" colorId="64" zoomScale="102" zoomScaleNormal="102" zoomScalePageLayoutView="100" workbookViewId="0">
      <selection pane="topLeft" activeCell="B16" activeCellId="1" sqref="D2:E9 B16"/>
    </sheetView>
  </sheetViews>
  <sheetFormatPr defaultColWidth="11.42578125" defaultRowHeight="13.8" zeroHeight="false" outlineLevelRow="0" outlineLevelCol="0"/>
  <cols>
    <col collapsed="false" customWidth="true" hidden="false" outlineLevel="0" max="1" min="1" style="0" width="30.71"/>
    <col collapsed="false" customWidth="true" hidden="false" outlineLevel="0" max="2" min="2" style="0" width="34"/>
    <col collapsed="false" customWidth="true" hidden="false" outlineLevel="0" max="3" min="3" style="0" width="37.15"/>
    <col collapsed="false" customWidth="true" hidden="false" outlineLevel="0" max="4" min="4" style="0" width="13"/>
    <col collapsed="false" customWidth="true" hidden="false" outlineLevel="0" max="5" min="5" style="0" width="14.42"/>
    <col collapsed="false" customWidth="true" hidden="false" outlineLevel="0" max="6" min="6" style="0" width="15"/>
    <col collapsed="false" customWidth="true" hidden="false" outlineLevel="0" max="8" min="8" style="0" width="14"/>
    <col collapsed="false" customWidth="true" hidden="false" outlineLevel="0" max="9" min="9" style="0" width="50.15"/>
  </cols>
  <sheetData>
    <row r="1" customFormat="false" ht="13.8" hidden="false" customHeight="false" outlineLevel="0" collapsed="false">
      <c r="A1" s="7" t="s">
        <v>5</v>
      </c>
      <c r="B1" s="7" t="s">
        <v>264</v>
      </c>
      <c r="C1" s="8" t="s">
        <v>91</v>
      </c>
      <c r="D1" s="8"/>
      <c r="E1" s="8"/>
      <c r="F1" s="8"/>
      <c r="G1" s="8"/>
      <c r="H1" s="8"/>
      <c r="I1" s="8"/>
    </row>
    <row r="2" customFormat="false" ht="13.8" hidden="false" customHeight="false" outlineLevel="0" collapsed="false">
      <c r="A2" s="7" t="s">
        <v>8</v>
      </c>
      <c r="B2" s="7" t="s">
        <v>265</v>
      </c>
      <c r="C2" s="8"/>
      <c r="D2" s="8"/>
      <c r="E2" s="8"/>
      <c r="F2" s="8"/>
      <c r="G2" s="8"/>
      <c r="H2" s="8"/>
      <c r="I2" s="8"/>
    </row>
    <row r="3" customFormat="false" ht="43.7" hidden="false" customHeight="true" outlineLevel="0" collapsed="false">
      <c r="A3" s="7" t="s">
        <v>10</v>
      </c>
      <c r="B3" s="9" t="s">
        <v>266</v>
      </c>
      <c r="C3" s="8"/>
      <c r="D3" s="8"/>
      <c r="E3" s="8"/>
      <c r="F3" s="8"/>
      <c r="G3" s="8"/>
      <c r="H3" s="8"/>
      <c r="I3" s="8"/>
    </row>
    <row r="4" customFormat="false" ht="13.8" hidden="false" customHeight="false" outlineLevel="0" collapsed="false">
      <c r="A4" s="7" t="s">
        <v>12</v>
      </c>
      <c r="B4" s="9" t="s">
        <v>91</v>
      </c>
      <c r="C4" s="8"/>
      <c r="D4" s="8"/>
      <c r="E4" s="8"/>
      <c r="F4" s="8"/>
      <c r="G4" s="8"/>
      <c r="H4" s="8"/>
      <c r="I4" s="8"/>
    </row>
    <row r="5" customFormat="false" ht="13.8" hidden="false" customHeight="false" outlineLevel="0" collapsed="false">
      <c r="A5" s="7" t="s">
        <v>13</v>
      </c>
      <c r="B5" s="9" t="s">
        <v>91</v>
      </c>
      <c r="C5" s="8"/>
      <c r="D5" s="8"/>
      <c r="E5" s="8"/>
      <c r="F5" s="8"/>
      <c r="G5" s="8"/>
      <c r="H5" s="8"/>
      <c r="I5" s="8"/>
    </row>
    <row r="6" customFormat="false" ht="13.8" hidden="false" customHeight="false" outlineLevel="0" collapsed="false">
      <c r="A6" s="7" t="s">
        <v>15</v>
      </c>
      <c r="B6" s="9" t="s">
        <v>85</v>
      </c>
      <c r="C6" s="10" t="str">
        <f aca="false">HYPERLINK(CONCATENATE("#'Lisez-moi'!A11"),"Retour")</f>
        <v>Retour</v>
      </c>
      <c r="D6" s="8"/>
      <c r="E6" s="8"/>
      <c r="F6" s="8"/>
      <c r="G6" s="8"/>
      <c r="H6" s="8"/>
      <c r="I6" s="8"/>
    </row>
    <row r="7" customFormat="false" ht="13.8" hidden="false" customHeight="false" outlineLevel="0" collapsed="false">
      <c r="A7" s="11" t="s">
        <v>17</v>
      </c>
      <c r="B7" s="12" t="s">
        <v>18</v>
      </c>
      <c r="C7" s="12" t="s">
        <v>10</v>
      </c>
      <c r="D7" s="12" t="s">
        <v>19</v>
      </c>
      <c r="E7" s="12" t="s">
        <v>20</v>
      </c>
      <c r="F7" s="12" t="s">
        <v>21</v>
      </c>
      <c r="G7" s="12" t="s">
        <v>22</v>
      </c>
      <c r="H7" s="12" t="s">
        <v>23</v>
      </c>
      <c r="I7" s="13" t="s">
        <v>24</v>
      </c>
    </row>
    <row r="8" customFormat="false" ht="27.05" hidden="false" customHeight="false" outlineLevel="0" collapsed="false">
      <c r="A8" s="14" t="s">
        <v>267</v>
      </c>
      <c r="B8" s="15" t="s">
        <v>268</v>
      </c>
      <c r="C8" s="15" t="s">
        <v>269</v>
      </c>
      <c r="D8" s="15" t="s">
        <v>28</v>
      </c>
      <c r="E8" s="15"/>
      <c r="F8" s="15" t="s">
        <v>29</v>
      </c>
      <c r="G8" s="15" t="s">
        <v>29</v>
      </c>
      <c r="H8" s="15" t="s">
        <v>29</v>
      </c>
      <c r="I8" s="16"/>
    </row>
    <row r="9" customFormat="false" ht="51.9" hidden="false" customHeight="false" outlineLevel="0" collapsed="false">
      <c r="A9" s="17" t="s">
        <v>270</v>
      </c>
      <c r="B9" s="18" t="s">
        <v>271</v>
      </c>
      <c r="C9" s="18" t="s">
        <v>272</v>
      </c>
      <c r="D9" s="18" t="s">
        <v>65</v>
      </c>
      <c r="E9" s="18"/>
      <c r="F9" s="18" t="s">
        <v>45</v>
      </c>
      <c r="G9" s="18" t="s">
        <v>29</v>
      </c>
      <c r="H9" s="18" t="s">
        <v>29</v>
      </c>
      <c r="I9" s="17"/>
    </row>
    <row r="10" customFormat="false" ht="51.9" hidden="false" customHeight="false" outlineLevel="0" collapsed="false">
      <c r="A10" s="14" t="s">
        <v>273</v>
      </c>
      <c r="B10" s="15" t="s">
        <v>274</v>
      </c>
      <c r="C10" s="15" t="s">
        <v>275</v>
      </c>
      <c r="D10" s="15" t="s">
        <v>28</v>
      </c>
      <c r="E10" s="15"/>
      <c r="F10" s="15" t="s">
        <v>29</v>
      </c>
      <c r="G10" s="15" t="s">
        <v>29</v>
      </c>
      <c r="H10" s="15" t="s">
        <v>29</v>
      </c>
      <c r="I10" s="16"/>
    </row>
    <row r="11" customFormat="false" ht="51.9" hidden="false" customHeight="false" outlineLevel="0" collapsed="false">
      <c r="A11" s="17" t="s">
        <v>276</v>
      </c>
      <c r="B11" s="18" t="s">
        <v>277</v>
      </c>
      <c r="C11" s="18" t="s">
        <v>278</v>
      </c>
      <c r="D11" s="18" t="s">
        <v>28</v>
      </c>
      <c r="E11" s="18"/>
      <c r="F11" s="18" t="s">
        <v>29</v>
      </c>
      <c r="G11" s="18" t="s">
        <v>29</v>
      </c>
      <c r="H11" s="18" t="s">
        <v>29</v>
      </c>
      <c r="I11" s="17" t="s">
        <v>279</v>
      </c>
    </row>
    <row r="12" customFormat="false" ht="39.5" hidden="false" customHeight="false" outlineLevel="0" collapsed="false">
      <c r="A12" s="14" t="s">
        <v>280</v>
      </c>
      <c r="B12" s="15" t="s">
        <v>281</v>
      </c>
      <c r="C12" s="15" t="s">
        <v>282</v>
      </c>
      <c r="D12" s="15" t="s">
        <v>171</v>
      </c>
      <c r="E12" s="15"/>
      <c r="F12" s="15" t="s">
        <v>45</v>
      </c>
      <c r="G12" s="15" t="s">
        <v>29</v>
      </c>
      <c r="H12" s="15" t="s">
        <v>29</v>
      </c>
      <c r="I12" s="16"/>
    </row>
    <row r="13" customFormat="false" ht="39.5" hidden="false" customHeight="false" outlineLevel="0" collapsed="false">
      <c r="A13" s="17" t="s">
        <v>283</v>
      </c>
      <c r="B13" s="18" t="s">
        <v>284</v>
      </c>
      <c r="C13" s="18" t="s">
        <v>285</v>
      </c>
      <c r="D13" s="18" t="s">
        <v>65</v>
      </c>
      <c r="E13" s="18"/>
      <c r="F13" s="18" t="s">
        <v>45</v>
      </c>
      <c r="G13" s="18" t="s">
        <v>29</v>
      </c>
      <c r="H13" s="18" t="s">
        <v>29</v>
      </c>
      <c r="I13" s="17"/>
    </row>
    <row r="14" customFormat="false" ht="39.5" hidden="false" customHeight="false" outlineLevel="0" collapsed="false">
      <c r="A14" s="14" t="s">
        <v>286</v>
      </c>
      <c r="B14" s="15" t="s">
        <v>287</v>
      </c>
      <c r="C14" s="15" t="s">
        <v>288</v>
      </c>
      <c r="D14" s="15" t="s">
        <v>65</v>
      </c>
      <c r="E14" s="15"/>
      <c r="F14" s="15" t="s">
        <v>45</v>
      </c>
      <c r="G14" s="15" t="s">
        <v>29</v>
      </c>
      <c r="H14" s="15" t="s">
        <v>29</v>
      </c>
      <c r="I14" s="16"/>
    </row>
    <row r="15" customFormat="false" ht="27.05" hidden="false" customHeight="false" outlineLevel="0" collapsed="false">
      <c r="A15" s="17" t="s">
        <v>289</v>
      </c>
      <c r="B15" s="18" t="s">
        <v>290</v>
      </c>
      <c r="C15" s="18" t="s">
        <v>291</v>
      </c>
      <c r="D15" s="18" t="s">
        <v>65</v>
      </c>
      <c r="E15" s="18"/>
      <c r="F15" s="18" t="s">
        <v>45</v>
      </c>
      <c r="G15" s="18" t="s">
        <v>29</v>
      </c>
      <c r="H15" s="18" t="s">
        <v>29</v>
      </c>
      <c r="I15" s="17"/>
    </row>
    <row r="16" customFormat="false" ht="13.8" hidden="false" customHeight="false" outlineLevel="0" collapsed="false">
      <c r="A16" s="14"/>
      <c r="B16" s="15"/>
      <c r="C16" s="15"/>
      <c r="D16" s="15"/>
      <c r="E16" s="15"/>
      <c r="F16" s="15"/>
      <c r="G16" s="15"/>
      <c r="H16" s="15"/>
      <c r="I16" s="16"/>
    </row>
    <row r="17" customFormat="false" ht="13.8" hidden="false" customHeight="false" outlineLevel="0" collapsed="false">
      <c r="A17" s="17"/>
      <c r="B17" s="18"/>
      <c r="C17" s="18"/>
      <c r="D17" s="18"/>
      <c r="E17" s="18"/>
      <c r="F17" s="18"/>
      <c r="G17" s="18"/>
      <c r="H17" s="18"/>
      <c r="I17" s="17"/>
    </row>
    <row r="18" customFormat="false" ht="13.8" hidden="false" customHeight="false" outlineLevel="0" collapsed="false">
      <c r="A18" s="14"/>
      <c r="B18" s="15"/>
      <c r="C18" s="15"/>
      <c r="D18" s="15"/>
      <c r="E18" s="15"/>
      <c r="F18" s="15"/>
      <c r="G18" s="15"/>
      <c r="H18" s="15"/>
      <c r="I18" s="16"/>
    </row>
    <row r="19" customFormat="false" ht="13.8" hidden="false" customHeight="false" outlineLevel="0" collapsed="false">
      <c r="A19" s="17"/>
      <c r="B19" s="18"/>
      <c r="C19" s="18"/>
      <c r="D19" s="18"/>
      <c r="E19" s="18"/>
      <c r="F19" s="18"/>
      <c r="G19" s="18"/>
      <c r="H19" s="18"/>
      <c r="I19" s="17"/>
    </row>
    <row r="20" customFormat="false" ht="13.8" hidden="false" customHeight="false" outlineLevel="0" collapsed="false">
      <c r="A20" s="14"/>
      <c r="B20" s="15"/>
      <c r="C20" s="15"/>
      <c r="D20" s="15"/>
      <c r="E20" s="15"/>
      <c r="F20" s="15"/>
      <c r="G20" s="15"/>
      <c r="H20" s="15"/>
      <c r="I20" s="16"/>
    </row>
    <row r="21" customFormat="false" ht="13.8" hidden="false" customHeight="false" outlineLevel="0" collapsed="false">
      <c r="A21" s="19"/>
      <c r="B21" s="20"/>
      <c r="C21" s="20"/>
      <c r="D21" s="20"/>
      <c r="E21" s="20"/>
      <c r="F21" s="20"/>
      <c r="G21" s="20"/>
      <c r="H21" s="20"/>
      <c r="I21"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2021-08-20T10:22:28Z</dcterms:created>
  <dc:creator>MORA Vincent</dc:creator>
  <dc:description/>
  <dc:language>fr-FR</dc:language>
  <cp:lastModifiedBy/>
  <dcterms:modified xsi:type="dcterms:W3CDTF">2024-11-26T22:09:36Z</dcterms:modified>
  <cp:revision>26</cp:revision>
  <dc:subject/>
  <dc:title>Matrice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nement">
    <vt:lpwstr/>
  </property>
  <property fmtid="{D5CDD505-2E9C-101B-9397-08002B2CF9AE}" pid="3" name="ContentTypeId">
    <vt:lpwstr>0x0101000E8E226EA7A71A4BB9E1DD48D5E1152500D4136003B085124B9A0DBE23EE8EA9C4</vt:lpwstr>
  </property>
  <property fmtid="{D5CDD505-2E9C-101B-9397-08002B2CF9AE}" pid="4" name="Domaine">
    <vt:lpwstr/>
  </property>
  <property fmtid="{D5CDD505-2E9C-101B-9397-08002B2CF9AE}" pid="5" name="Instance de rattachement">
    <vt:lpwstr/>
  </property>
  <property fmtid="{D5CDD505-2E9C-101B-9397-08002B2CF9AE}" pid="6" name="MediaServiceImageTags">
    <vt:lpwstr/>
  </property>
  <property fmtid="{D5CDD505-2E9C-101B-9397-08002B2CF9AE}" pid="7" name="Th?matique ODD">
    <vt:lpwstr/>
  </property>
  <property fmtid="{D5CDD505-2E9C-101B-9397-08002B2CF9AE}" pid="8" name="Th?matique m?tier">
    <vt:lpwstr/>
  </property>
  <property fmtid="{D5CDD505-2E9C-101B-9397-08002B2CF9AE}" pid="9" name="Th_x005F_x00e9_matique ODD">
    <vt:lpwstr/>
  </property>
  <property fmtid="{D5CDD505-2E9C-101B-9397-08002B2CF9AE}" pid="10" name="Th_x005F_x00e9_matique m_x005F_x00e9_tier">
    <vt:lpwstr/>
  </property>
  <property fmtid="{D5CDD505-2E9C-101B-9397-08002B2CF9AE}" pid="11" name="Th_x005F_x00e9_matique_x0020_ODD">
    <vt:lpwstr/>
  </property>
  <property fmtid="{D5CDD505-2E9C-101B-9397-08002B2CF9AE}" pid="12" name="Th_x005F_x00e9_matique_x0020_m_x005F_x00e9_tier">
    <vt:lpwstr/>
  </property>
  <property fmtid="{D5CDD505-2E9C-101B-9397-08002B2CF9AE}" pid="13" name="Thématique ODD">
    <vt:lpwstr/>
  </property>
  <property fmtid="{D5CDD505-2E9C-101B-9397-08002B2CF9AE}" pid="14" name="Thématique métier">
    <vt:lpwstr/>
  </property>
  <property fmtid="{D5CDD505-2E9C-101B-9397-08002B2CF9AE}" pid="15" name="Type de communication">
    <vt:lpwstr/>
  </property>
  <property fmtid="{D5CDD505-2E9C-101B-9397-08002B2CF9AE}" pid="16" name="Type de publication">
    <vt:lpwstr/>
  </property>
  <property fmtid="{D5CDD505-2E9C-101B-9397-08002B2CF9AE}" pid="17" name="Type_x0020_de_x0020_communication">
    <vt:lpwstr/>
  </property>
  <property fmtid="{D5CDD505-2E9C-101B-9397-08002B2CF9AE}" pid="18" name="_x005F_x00c9_v_x005F_x00e8_nement">
    <vt:lpwstr/>
  </property>
  <property fmtid="{D5CDD505-2E9C-101B-9397-08002B2CF9AE}" pid="19" name="b112a86551eb4b2ba4e73118e9afe778">
    <vt:lpwstr/>
  </property>
  <property fmtid="{D5CDD505-2E9C-101B-9397-08002B2CF9AE}" pid="20" name="Évènement">
    <vt:lpwstr/>
  </property>
</Properties>
</file>