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ez-moi" sheetId="1" state="visible" r:id="rId2"/>
    <sheet name="Canalisation" sheetId="2" state="visible" r:id="rId3"/>
    <sheet name="Emprise" sheetId="3" state="visible" r:id="rId4"/>
    <sheet name="Noeud réseau" sheetId="4" state="visible" r:id="rId5"/>
    <sheet name="Champs communs" sheetId="5" state="visible" r:id="rId6"/>
    <sheet name="Dimension" sheetId="6" state="visible" r:id="rId7"/>
    <sheet name="Piézomètre" sheetId="7" state="visible" r:id="rId8"/>
    <sheet name="Pluviomètre" sheetId="8" state="visible" r:id="rId9"/>
    <sheet name="Point geolocalisation" sheetId="9" state="visible" r:id="rId10"/>
  </sheets>
  <definedNames>
    <definedName function="false" hidden="false" name="Table" vbProcedure="false">#REF!</definedName>
  </definedName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B1" authorId="0">
      <text>
        <r>
          <rPr>
            <sz val="11"/>
            <color rgb="FF000000"/>
            <rFont val="Calibri"/>
            <family val="0"/>
            <charset val="1"/>
          </rPr>
          <t xml:space="preserve">Patrick ALAYRANGUES:
</t>
        </r>
        <r>
          <rPr>
            <sz val="9"/>
            <rFont val="Tahoma"/>
            <family val="0"/>
            <charset val="1"/>
          </rPr>
          <t xml:space="preserve">Nom à voir, repris du RAEPA mais pas usuel en Assainissement
</t>
        </r>
      </text>
    </comment>
  </commentList>
</comments>
</file>

<file path=xl/sharedStrings.xml><?xml version="1.0" encoding="utf-8"?>
<sst xmlns="http://schemas.openxmlformats.org/spreadsheetml/2006/main" count="647" uniqueCount="281">
  <si>
    <t xml:space="preserve">table</t>
  </si>
  <si>
    <t xml:space="preserve">nom (lien)</t>
  </si>
  <si>
    <t xml:space="preserve">description</t>
  </si>
  <si>
    <t xml:space="preserve">géométrie</t>
  </si>
  <si>
    <t xml:space="preserve">Nombre de champs</t>
  </si>
  <si>
    <t xml:space="preserve">Nom de l'entité (nom logique)</t>
  </si>
  <si>
    <t xml:space="preserve">canalisation</t>
  </si>
  <si>
    <t xml:space="preserve">Super entité mère</t>
  </si>
  <si>
    <t xml:space="preserve">Alias de l'entité (nom conceptuel)</t>
  </si>
  <si>
    <t xml:space="preserve">Canalisation</t>
  </si>
  <si>
    <t xml:space="preserve">Définition</t>
  </si>
  <si>
    <t xml:space="preserve">Partie d’une conduite située entre deux nœuds adjacents.</t>
  </si>
  <si>
    <t xml:space="preserve">Contraintes topologiques</t>
  </si>
  <si>
    <t xml:space="preserve">Noeud à chaque extrémité</t>
  </si>
  <si>
    <t xml:space="preserve">Association</t>
  </si>
  <si>
    <t xml:space="preserve">table mère de tous les éléments linéaires</t>
  </si>
  <si>
    <t xml:space="preserve">Point/ligne/surfacique</t>
  </si>
  <si>
    <t xml:space="preserve">Ligne</t>
  </si>
  <si>
    <t xml:space="preserve">Attributs </t>
  </si>
  <si>
    <t xml:space="preserve">Alias de l'attribut</t>
  </si>
  <si>
    <t xml:space="preserve">Type de valeurs</t>
  </si>
  <si>
    <t xml:space="preserve">Valeurs possibles</t>
  </si>
  <si>
    <t xml:space="preserve">Autorise les valeurs nulles</t>
  </si>
  <si>
    <t xml:space="preserve">Nom RAEPA</t>
  </si>
  <si>
    <t xml:space="preserve">Réglementaire</t>
  </si>
  <si>
    <t xml:space="preserve">Commentaires</t>
  </si>
  <si>
    <t xml:space="preserve">id_canalisation</t>
  </si>
  <si>
    <t xml:space="preserve">Identifiant canalisation</t>
  </si>
  <si>
    <t xml:space="preserve">Clé primaire</t>
  </si>
  <si>
    <t xml:space="preserve">Texte</t>
  </si>
  <si>
    <t xml:space="preserve">Non</t>
  </si>
  <si>
    <t xml:space="preserve">idCanalisation</t>
  </si>
  <si>
    <t xml:space="preserve">mode_circulation</t>
  </si>
  <si>
    <t xml:space="preserve">Mode circulation</t>
  </si>
  <si>
    <t xml:space="preserve">Au sens du régime d'écoulement. Exemple : gravitaire, sous pression, sous vide…</t>
  </si>
  <si>
    <t xml:space="preserve">com_mode_circulation</t>
  </si>
  <si>
    <t xml:space="preserve">modeCirculation</t>
  </si>
  <si>
    <t xml:space="preserve">type_pose</t>
  </si>
  <si>
    <t xml:space="preserve">Type pose</t>
  </si>
  <si>
    <t xml:space="preserve">exemple : tranchée ouverte, fonçage, forage dirigé ...</t>
  </si>
  <si>
    <t xml:space="preserve">com_type_pose</t>
  </si>
  <si>
    <t xml:space="preserve">source liste FTST</t>
  </si>
  <si>
    <t xml:space="preserve">raison_pose</t>
  </si>
  <si>
    <t xml:space="preserve">Raison pose</t>
  </si>
  <si>
    <t xml:space="preserve">exemple : Création/Renouvellement/Réhabilitation…
Indicateur P 253.2 : linéaire renouvelé (y compris rehab structurante) / linéaire total</t>
  </si>
  <si>
    <t xml:space="preserve">com_raison_pose</t>
  </si>
  <si>
    <t xml:space="preserve">Oui</t>
  </si>
  <si>
    <t xml:space="preserve">materiau</t>
  </si>
  <si>
    <t xml:space="preserve">Materiau de la canalisation</t>
  </si>
  <si>
    <t xml:space="preserve">matériau de la canalisation</t>
  </si>
  <si>
    <t xml:space="preserve">com_materiau</t>
  </si>
  <si>
    <t xml:space="preserve">revetement_interieur</t>
  </si>
  <si>
    <t xml:space="preserve">Revêtement intérieur de la canalisation</t>
  </si>
  <si>
    <t xml:space="preserve">Revêtement intérieur de la canalisation. Exemple : peinture epoxy, projection béton…</t>
  </si>
  <si>
    <t xml:space="preserve">com_revetement_interieur</t>
  </si>
  <si>
    <t xml:space="preserve">matériau de revêtement intérieur à l’origine ou en cas de réhabilitation</t>
  </si>
  <si>
    <t xml:space="preserve">diametre_equivalent</t>
  </si>
  <si>
    <t xml:space="preserve">Diamètre équivalent</t>
  </si>
  <si>
    <t xml:space="preserve">Diamètre équivalent notamment pour les sections non circulaires</t>
  </si>
  <si>
    <t xml:space="preserve">Entier</t>
  </si>
  <si>
    <t xml:space="preserve">diametreNominal</t>
  </si>
  <si>
    <t xml:space="preserve">Diamètre en équivalence hydraulique</t>
  </si>
  <si>
    <t xml:space="preserve">longueur_terrain</t>
  </si>
  <si>
    <t xml:space="preserve">Longueur terrain</t>
  </si>
  <si>
    <t xml:space="preserve">Longueur mesurée et saisie de la canalisation (ce n'est pas la longueur calculée du SIG)</t>
  </si>
  <si>
    <t xml:space="preserve">timestamp without time zone</t>
  </si>
  <si>
    <t xml:space="preserve">emprise </t>
  </si>
  <si>
    <t xml:space="preserve">Table mère</t>
  </si>
  <si>
    <t xml:space="preserve">Emprise </t>
  </si>
  <si>
    <t xml:space="preserve">Surface au sol projetée ou réelle des ouvrages ou éléments surfacique</t>
  </si>
  <si>
    <t xml:space="preserve">Sans</t>
  </si>
  <si>
    <t xml:space="preserve">Table mère de tous les éléments surfaciques</t>
  </si>
  <si>
    <t xml:space="preserve">Surface</t>
  </si>
  <si>
    <t xml:space="preserve">id_emprise</t>
  </si>
  <si>
    <t xml:space="preserve">Identifiant emprise</t>
  </si>
  <si>
    <t xml:space="preserve">visible</t>
  </si>
  <si>
    <t xml:space="preserve">Visible</t>
  </si>
  <si>
    <t xml:space="preserve">Est-ce visible : oui/non ?</t>
  </si>
  <si>
    <t xml:space="preserve">com_oui_non</t>
  </si>
  <si>
    <t xml:space="preserve">nœud_reseau</t>
  </si>
  <si>
    <t xml:space="preserve">Nœud réseau</t>
  </si>
  <si>
    <t xml:space="preserve">Point de rupture topologique aux extrémités (début/fin) d'une canalisation</t>
  </si>
  <si>
    <t xml:space="preserve">Table mère de tous les éléments ponctuels</t>
  </si>
  <si>
    <t xml:space="preserve">Point/ligne/surface</t>
  </si>
  <si>
    <t xml:space="preserve">Point</t>
  </si>
  <si>
    <t xml:space="preserve">id_noeud_reseau</t>
  </si>
  <si>
    <t xml:space="preserve">identifiant nœud reseau</t>
  </si>
  <si>
    <t xml:space="preserve">idNoeud</t>
  </si>
  <si>
    <t xml:space="preserve">champ_commun</t>
  </si>
  <si>
    <t xml:space="preserve">Champ commun</t>
  </si>
  <si>
    <t xml:space="preserve">Champs attributaires communs à toutes les entités du modèle</t>
  </si>
  <si>
    <t xml:space="preserve">type_reseau</t>
  </si>
  <si>
    <t xml:space="preserve">Type de réseau</t>
  </si>
  <si>
    <t xml:space="preserve">exemple : Eau potable(AEP)/eaux pluviales (ASSAEP)/eaux usées(ASSAEU)/réseau unitaire(ASSARU)/incendie(INCE)…</t>
  </si>
  <si>
    <t xml:space="preserve">com_type_reseau</t>
  </si>
  <si>
    <t xml:space="preserve">categoriecanalisation</t>
  </si>
  <si>
    <t xml:space="preserve">source STAR-DT, PCRS</t>
  </si>
  <si>
    <t xml:space="preserve">fictif</t>
  </si>
  <si>
    <t xml:space="preserve">Entité fictive</t>
  </si>
  <si>
    <t xml:space="preserve">Booléen</t>
  </si>
  <si>
    <t xml:space="preserve">etat_service</t>
  </si>
  <si>
    <t xml:space="preserve">Etat de service </t>
  </si>
  <si>
    <t xml:space="preserve">Etat de service du patrimoine : en service, arrêt de service, arrêt définitif de service (abandon), comblé, en projet, en construction, déposé</t>
  </si>
  <si>
    <t xml:space="preserve">com_etat_service</t>
  </si>
  <si>
    <t xml:space="preserve">enService</t>
  </si>
  <si>
    <t xml:space="preserve">Notion 'en projet, en construction, déposé' : voir formulaire CERFA DT/DICT sur nouveaux réseaux prévus &lt; 3 mois</t>
  </si>
  <si>
    <t xml:space="preserve">insee_commune</t>
  </si>
  <si>
    <t xml:space="preserve">code INSEE de la commune</t>
  </si>
  <si>
    <t xml:space="preserve">Code INSEE de la commune </t>
  </si>
  <si>
    <t xml:space="preserve">Avec alias libellé du nom de la commune. Voir codification normalisée
ATTENTION : BIAIS SUR LES VALEURS ECHANGEES AUX LIMITES COMMUNALES, DU FAIT DES REFERENTIELS UTILISES ET DE LA METHODE DE MODELISATION DES OUVRAGES CHEVAUCHANT</t>
  </si>
  <si>
    <t xml:space="preserve">localisation</t>
  </si>
  <si>
    <t xml:space="preserve">Localisation</t>
  </si>
  <si>
    <t xml:space="preserve">Nom de la voie, adresse, lieu-dit correspondant à l'implantation de l'ouvrage</t>
  </si>
  <si>
    <t xml:space="preserve">mode de saisie à difinir (adresse complète, nom de voie uniquement ?). Cas des tronçons/noeuds sur plusieurs rues ??</t>
  </si>
  <si>
    <t xml:space="preserve">maitre_ouvrage</t>
  </si>
  <si>
    <t xml:space="preserve">Maître d'ouvrage</t>
  </si>
  <si>
    <t xml:space="preserve">Propriétaire du patrimoine </t>
  </si>
  <si>
    <t xml:space="preserve">maitreOuvrage</t>
  </si>
  <si>
    <t xml:space="preserve">Notion de maitre d'ouvrage public/privé</t>
  </si>
  <si>
    <t xml:space="preserve">exploitant</t>
  </si>
  <si>
    <t xml:space="preserve">Exploitant </t>
  </si>
  <si>
    <t xml:space="preserve">Exploitant actuel du patrimoine  </t>
  </si>
  <si>
    <t xml:space="preserve">entreprise_pose</t>
  </si>
  <si>
    <t xml:space="preserve">Entreprise de pose</t>
  </si>
  <si>
    <t xml:space="preserve">entreprise de pose</t>
  </si>
  <si>
    <t xml:space="preserve">precision_xy</t>
  </si>
  <si>
    <t xml:space="preserve">Classe de précision x,y</t>
  </si>
  <si>
    <t xml:space="preserve">Classe A, B ou C</t>
  </si>
  <si>
    <t xml:space="preserve">com_precision</t>
  </si>
  <si>
    <t xml:space="preserve">qualiteGeolocXY</t>
  </si>
  <si>
    <t xml:space="preserve">precision_z</t>
  </si>
  <si>
    <t xml:space="preserve">Classe de précision z</t>
  </si>
  <si>
    <t xml:space="preserve">qualiteGeolocZ</t>
  </si>
  <si>
    <t xml:space="preserve">an_pose_sup</t>
  </si>
  <si>
    <t xml:space="preserve">Année supérieure de pose </t>
  </si>
  <si>
    <t xml:space="preserve">Année marquant la fin de la période de pose</t>
  </si>
  <si>
    <t xml:space="preserve">anPoseInf</t>
  </si>
  <si>
    <t xml:space="preserve">an_pose_inf</t>
  </si>
  <si>
    <t xml:space="preserve">Année inférieure de pose </t>
  </si>
  <si>
    <t xml:space="preserve">Année marquant le début de la période de pose</t>
  </si>
  <si>
    <t xml:space="preserve">anPoseSup</t>
  </si>
  <si>
    <t xml:space="preserve">an_service_sup</t>
  </si>
  <si>
    <t xml:space="preserve">Année supèrieure mise en service</t>
  </si>
  <si>
    <t xml:space="preserve">Année marquant la fin de la période de mise en service</t>
  </si>
  <si>
    <t xml:space="preserve">anMESInf</t>
  </si>
  <si>
    <t xml:space="preserve">an_service_inf</t>
  </si>
  <si>
    <t xml:space="preserve">Année infèrieure de mise en service</t>
  </si>
  <si>
    <t xml:space="preserve">Année marquant le début de la période de mise en service</t>
  </si>
  <si>
    <t xml:space="preserve">anMESSup</t>
  </si>
  <si>
    <t xml:space="preserve">an_abandon_sup</t>
  </si>
  <si>
    <t xml:space="preserve">Année sup d'arrêt définitif de service (abandon)</t>
  </si>
  <si>
    <t xml:space="preserve">Année marquant la fin de la période d'arrêt définitif</t>
  </si>
  <si>
    <t xml:space="preserve">Pour être cohérent, l'Etat de service doit être 'Abandon' </t>
  </si>
  <si>
    <t xml:space="preserve">an_abandon_inf</t>
  </si>
  <si>
    <t xml:space="preserve">Année inf d'arrêt définitif de service (abandon)</t>
  </si>
  <si>
    <t xml:space="preserve">Année marquant le début de la période d'arrêt définitif</t>
  </si>
  <si>
    <t xml:space="preserve">an_rehab_sup</t>
  </si>
  <si>
    <t xml:space="preserve">Année sup de dernière réhabilitation</t>
  </si>
  <si>
    <t xml:space="preserve">Année marquant la fin de la période de réhabilitation</t>
  </si>
  <si>
    <t xml:space="preserve">an_rehab_inf</t>
  </si>
  <si>
    <t xml:space="preserve">Année inf de dernière réhabilitation</t>
  </si>
  <si>
    <t xml:space="preserve">date_creation</t>
  </si>
  <si>
    <t xml:space="preserve">Date de création</t>
  </si>
  <si>
    <t xml:space="preserve">date de la création de l'objet dans le SIG</t>
  </si>
  <si>
    <t xml:space="preserve">origine_creation</t>
  </si>
  <si>
    <t xml:space="preserve">Origine de la création de l'objet </t>
  </si>
  <si>
    <t xml:space="preserve">Origine de la création de l'objet dans le SIG</t>
  </si>
  <si>
    <t xml:space="preserve">com_origine</t>
  </si>
  <si>
    <t xml:space="preserve">date_maj</t>
  </si>
  <si>
    <t xml:space="preserve">Date de dernière mise-à-jour</t>
  </si>
  <si>
    <t xml:space="preserve">Date de dernière mise-à-jour de l'objet dans le SIG (graphique ou attributaire, sans distinction))</t>
  </si>
  <si>
    <t xml:space="preserve">dateMAJ</t>
  </si>
  <si>
    <t xml:space="preserve">Attention lors de migration de bases pour la màj de ce champ</t>
  </si>
  <si>
    <t xml:space="preserve">origine_maj</t>
  </si>
  <si>
    <t xml:space="preserve">Origine de l'information mise à jour</t>
  </si>
  <si>
    <t xml:space="preserve">Origine de l'information mise-à-jour renseignée dans le SIG. Exemple : plan de recolement, plan topo, croquis…</t>
  </si>
  <si>
    <t xml:space="preserve">sourceMAJ</t>
  </si>
  <si>
    <t xml:space="preserve">lien_doc1</t>
  </si>
  <si>
    <t xml:space="preserve">Lien document 1</t>
  </si>
  <si>
    <t xml:space="preserve">lien vers un document</t>
  </si>
  <si>
    <t xml:space="preserve">lien_doc2</t>
  </si>
  <si>
    <t xml:space="preserve">Lien document 2</t>
  </si>
  <si>
    <t xml:space="preserve">lien 2 vers un document</t>
  </si>
  <si>
    <t xml:space="preserve">commentaire</t>
  </si>
  <si>
    <t xml:space="preserve">Commentaire</t>
  </si>
  <si>
    <t xml:space="preserve">commentaire ou remarque</t>
  </si>
  <si>
    <t xml:space="preserve">dimension</t>
  </si>
  <si>
    <t xml:space="preserve">Dimension</t>
  </si>
  <si>
    <t xml:space="preserve">Tous les champs communs qui définissent une dimension</t>
  </si>
  <si>
    <t xml:space="preserve">forme</t>
  </si>
  <si>
    <t xml:space="preserve">Forme </t>
  </si>
  <si>
    <t xml:space="preserve">Exemple : Circulaire, rectangulaire, ovoïde, en U, en arc, ovale, complexe…</t>
  </si>
  <si>
    <t xml:space="preserve">com_forme</t>
  </si>
  <si>
    <t xml:space="preserve">issue de la norme EN-13508-2 (iTV)</t>
  </si>
  <si>
    <t xml:space="preserve">lien_detail</t>
  </si>
  <si>
    <t xml:space="preserve">lien vers détail</t>
  </si>
  <si>
    <t xml:space="preserve">lien vers fichier descriptif des formes complexes</t>
  </si>
  <si>
    <t xml:space="preserve">hauteur_interieure</t>
  </si>
  <si>
    <t xml:space="preserve">hauteur max intérieure</t>
  </si>
  <si>
    <t xml:space="preserve">en mm</t>
  </si>
  <si>
    <t xml:space="preserve">Décimal</t>
  </si>
  <si>
    <t xml:space="preserve">hauteur_exterieure</t>
  </si>
  <si>
    <t xml:space="preserve">hauteur max extérieure</t>
  </si>
  <si>
    <t xml:space="preserve">largeur_interieure</t>
  </si>
  <si>
    <t xml:space="preserve">largeur max intérieure</t>
  </si>
  <si>
    <t xml:space="preserve">largeur_exterieure</t>
  </si>
  <si>
    <t xml:space="preserve">largeur max extérieure</t>
  </si>
  <si>
    <t xml:space="preserve">longueur_interieure</t>
  </si>
  <si>
    <t xml:space="preserve">longueur max intérieure</t>
  </si>
  <si>
    <t xml:space="preserve">en m</t>
  </si>
  <si>
    <t xml:space="preserve">longueur</t>
  </si>
  <si>
    <t xml:space="preserve">longueur_exterieure</t>
  </si>
  <si>
    <t xml:space="preserve">longueur max extérieure</t>
  </si>
  <si>
    <t xml:space="preserve">piezometre</t>
  </si>
  <si>
    <t xml:space="preserve">Table indépendante commune</t>
  </si>
  <si>
    <t xml:space="preserve">Piézomètre</t>
  </si>
  <si>
    <t xml:space="preserve">Forage non exploité qui permet la mesure du niveau de l'eau souterraine en un point donné de la nappe</t>
  </si>
  <si>
    <t xml:space="preserve">BRGM</t>
  </si>
  <si>
    <t xml:space="preserve">id_piezometre</t>
  </si>
  <si>
    <t xml:space="preserve">Identifiant piezometre</t>
  </si>
  <si>
    <t xml:space="preserve">identifiant</t>
  </si>
  <si>
    <t xml:space="preserve">nom_usuel</t>
  </si>
  <si>
    <t xml:space="preserve">nom usuel</t>
  </si>
  <si>
    <t xml:space="preserve">nom d’usage du piezomètre</t>
  </si>
  <si>
    <t xml:space="preserve">diametre</t>
  </si>
  <si>
    <t xml:space="preserve">Diamètre</t>
  </si>
  <si>
    <t xml:space="preserve">diametre interne du forage</t>
  </si>
  <si>
    <t xml:space="preserve">cote_tn</t>
  </si>
  <si>
    <t xml:space="preserve">Cote terrain naturel</t>
  </si>
  <si>
    <t xml:space="preserve">Cote du terrain naturel en mètres NGF</t>
  </si>
  <si>
    <t xml:space="preserve">cote_fin_crepine</t>
  </si>
  <si>
    <t xml:space="preserve">Cote fin de crépine</t>
  </si>
  <si>
    <t xml:space="preserve">Cote de fin de crépine en mètres NGF</t>
  </si>
  <si>
    <t xml:space="preserve">ref_bss</t>
  </si>
  <si>
    <t xml:space="preserve">Référence Banque sous-sol</t>
  </si>
  <si>
    <t xml:space="preserve">Référence normalisée du captage de la banque du sous sol BRGM</t>
  </si>
  <si>
    <t xml:space="preserve">La BSS-Eau est la base de données relative aux informations sur les eaux souterraines, base de données au format SANDRE (données sur la qualité des eaux souterraines, niveaux d’eau, prélèvements, etc…), organisée et gérée par le BRGM. Elle diffuse des informations spécifiques sur le descriptif du point d’eau (entités hydrogéologiques, masses d’eau,...), les données sur les prélèvements et les traçages</t>
  </si>
  <si>
    <t xml:space="preserve">pluviometre</t>
  </si>
  <si>
    <t xml:space="preserve">Pluviomètre</t>
  </si>
  <si>
    <t xml:space="preserve">Instrument de métrologie destiné à mesurer la quantité de précipitation tombe pendant un intervalle de temps donné à un endroit donné</t>
  </si>
  <si>
    <t xml:space="preserve">Wikipedia</t>
  </si>
  <si>
    <t xml:space="preserve">id_pluviometre</t>
  </si>
  <si>
    <t xml:space="preserve">Identifiant pluviomètre</t>
  </si>
  <si>
    <t xml:space="preserve">type_pluviometre</t>
  </si>
  <si>
    <t xml:space="preserve">Type pluviomètre</t>
  </si>
  <si>
    <t xml:space="preserve">exemple : cylindre gradué, auget basculeur, à balance, optique (source wikipedia).…</t>
  </si>
  <si>
    <t xml:space="preserve">Nom usuel pluviometre</t>
  </si>
  <si>
    <t xml:space="preserve">Nom usuel du pluviomètre</t>
  </si>
  <si>
    <t xml:space="preserve">ref_meteo_france</t>
  </si>
  <si>
    <t xml:space="preserve">Code Météo France</t>
  </si>
  <si>
    <t xml:space="preserve">Codificiation des stations Météo France</t>
  </si>
  <si>
    <t xml:space="preserve">telegestion</t>
  </si>
  <si>
    <t xml:space="preserve">Télégestion</t>
  </si>
  <si>
    <t xml:space="preserve">présence d'une gestion à distance</t>
  </si>
  <si>
    <t xml:space="preserve">point_geolocalisation</t>
  </si>
  <si>
    <t xml:space="preserve">Point géolocalisation</t>
  </si>
  <si>
    <t xml:space="preserve">Point géoréférencé en planimétrie ou planimétrie/altimétrie, servant de support pour une cote</t>
  </si>
  <si>
    <t xml:space="preserve">id_point_geolocalisation</t>
  </si>
  <si>
    <t xml:space="preserve">Identifiant point geolocalisation</t>
  </si>
  <si>
    <t xml:space="preserve">z_objet</t>
  </si>
  <si>
    <t xml:space="preserve">z objet</t>
  </si>
  <si>
    <t xml:space="preserve">Cote altimétrique levée de l'objet</t>
  </si>
  <si>
    <t xml:space="preserve">reference_z</t>
  </si>
  <si>
    <t xml:space="preserve">reference du z</t>
  </si>
  <si>
    <t xml:space="preserve">Lieu de lever du z. Exemple : génératrice supérieure, fil d'eau, point topographique, fond de fouille, radier, voûte, …</t>
  </si>
  <si>
    <t xml:space="preserve">mode_lever</t>
  </si>
  <si>
    <t xml:space="preserve">Mode lever</t>
  </si>
  <si>
    <t xml:space="preserve">Mode de levers. Exemple : mesure manuelle, GPS, station totale, LIDAR, RTK…</t>
  </si>
  <si>
    <t xml:space="preserve">Prévoir le cas de saisies directes, pose sur ortho,…
Mesure manuelle : par triangulation ou positionner sur un support carto</t>
  </si>
  <si>
    <t xml:space="preserve">date_lever</t>
  </si>
  <si>
    <t xml:space="preserve">Date lever</t>
  </si>
  <si>
    <t xml:space="preserve">Date du lever</t>
  </si>
  <si>
    <t xml:space="preserve">mesure_precision_xy</t>
  </si>
  <si>
    <t xml:space="preserve">mesure precision xy</t>
  </si>
  <si>
    <t xml:space="preserve">qualité précision x,y (GPS HRMS en cm/m)</t>
  </si>
  <si>
    <t xml:space="preserve">mesure_precision_z</t>
  </si>
  <si>
    <t xml:space="preserve">mesure precision z</t>
  </si>
  <si>
    <t xml:space="preserve">qualité précision z (GPS HRMS en cm/m)</t>
  </si>
  <si>
    <t xml:space="preserve">qualite_outil</t>
  </si>
  <si>
    <t xml:space="preserve">Qualité outil</t>
  </si>
  <si>
    <t xml:space="preserve">pourcent d'erreur de l'appareil ou de la mesure</t>
  </si>
</sst>
</file>

<file path=xl/styles.xml><?xml version="1.0" encoding="utf-8"?>
<styleSheet xmlns="http://schemas.openxmlformats.org/spreadsheetml/2006/main">
  <numFmts count="1">
    <numFmt numFmtId="164" formatCode="General"/>
  </numFmts>
  <fonts count="14">
    <font>
      <sz val="11"/>
      <color rgb="FF000000"/>
      <name val="Calibri"/>
      <family val="0"/>
      <charset val="1"/>
    </font>
    <font>
      <sz val="10"/>
      <name val="Arial"/>
      <family val="0"/>
    </font>
    <font>
      <sz val="10"/>
      <name val="Arial"/>
      <family val="0"/>
    </font>
    <font>
      <sz val="10"/>
      <name val="Arial"/>
      <family val="0"/>
    </font>
    <font>
      <u val="single"/>
      <sz val="11"/>
      <color rgb="FF0563C1"/>
      <name val="Calibri"/>
      <family val="0"/>
      <charset val="1"/>
    </font>
    <font>
      <b val="true"/>
      <sz val="12"/>
      <color rgb="FF000000"/>
      <name val="Arial"/>
      <family val="2"/>
      <charset val="1"/>
    </font>
    <font>
      <b val="true"/>
      <sz val="11"/>
      <color rgb="FF000000"/>
      <name val="Arial"/>
      <family val="2"/>
      <charset val="1"/>
    </font>
    <font>
      <sz val="11"/>
      <color rgb="FF000000"/>
      <name val="Arial"/>
      <family val="2"/>
      <charset val="1"/>
    </font>
    <font>
      <u val="single"/>
      <sz val="11"/>
      <color rgb="FF0563C1"/>
      <name val="Arial"/>
      <family val="2"/>
      <charset val="1"/>
    </font>
    <font>
      <b val="true"/>
      <i val="true"/>
      <sz val="11"/>
      <color rgb="FF000000"/>
      <name val="Arial"/>
      <family val="2"/>
      <charset val="1"/>
    </font>
    <font>
      <b val="true"/>
      <sz val="11"/>
      <name val="Calibri"/>
      <family val="0"/>
      <charset val="1"/>
    </font>
    <font>
      <i val="true"/>
      <sz val="11"/>
      <color rgb="FF000000"/>
      <name val="Arial"/>
      <family val="2"/>
      <charset val="1"/>
    </font>
    <font>
      <sz val="9"/>
      <name val="Tahoma"/>
      <family val="0"/>
      <charset val="1"/>
    </font>
    <font>
      <sz val="10"/>
      <color rgb="FF000000"/>
      <name val="Arial Narrow"/>
      <family val="0"/>
      <charset val="1"/>
    </font>
  </fonts>
  <fills count="5">
    <fill>
      <patternFill patternType="none"/>
    </fill>
    <fill>
      <patternFill patternType="gray125"/>
    </fill>
    <fill>
      <patternFill patternType="solid">
        <fgColor rgb="FF999999"/>
        <bgColor rgb="FF808080"/>
      </patternFill>
    </fill>
    <fill>
      <patternFill patternType="solid">
        <fgColor rgb="FFB4C7E7"/>
        <bgColor rgb="FFCCCCFF"/>
      </patternFill>
    </fill>
    <fill>
      <patternFill patternType="solid">
        <fgColor rgb="FFFFFFFF"/>
        <bgColor rgb="FFFFFFCC"/>
      </patternFill>
    </fill>
  </fills>
  <borders count="7">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color rgb="FF808080"/>
      </left>
      <right style="thin">
        <color rgb="FF808080"/>
      </right>
      <top/>
      <bottom style="thin">
        <color rgb="FF808080"/>
      </bottom>
      <diagonal/>
    </border>
    <border diagonalUp="false" diagonalDown="false">
      <left/>
      <right style="thin">
        <color rgb="FF808080"/>
      </right>
      <top/>
      <bottom style="thin">
        <color rgb="FF808080"/>
      </bottom>
      <diagonal/>
    </border>
    <border diagonalUp="false" diagonalDown="false">
      <left/>
      <right style="thin">
        <color rgb="FF808080"/>
      </right>
      <top style="thin">
        <color rgb="FF808080"/>
      </top>
      <bottom style="thin">
        <color rgb="FF808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6" fillId="0" borderId="1" xfId="0" applyFont="true" applyBorder="true" applyAlignment="true" applyProtection="true">
      <alignment horizontal="general" vertical="top" textRotation="0" wrapText="false" indent="0" shrinkToFit="false"/>
      <protection locked="true" hidden="false"/>
    </xf>
    <xf numFmtId="164" fontId="6" fillId="0" borderId="1" xfId="0" applyFont="true" applyBorder="true" applyAlignment="true" applyProtection="true">
      <alignment horizontal="general" vertical="top" textRotation="0" wrapText="true" indent="0" shrinkToFit="false"/>
      <protection locked="true" hidden="false"/>
    </xf>
    <xf numFmtId="164" fontId="7" fillId="0" borderId="0" xfId="0" applyFont="true" applyBorder="false" applyAlignment="true" applyProtection="true">
      <alignment horizontal="general" vertical="top" textRotation="0" wrapText="true" indent="0" shrinkToFit="false"/>
      <protection locked="true" hidden="false"/>
    </xf>
    <xf numFmtId="164" fontId="7" fillId="0" borderId="0" xfId="0" applyFont="true" applyBorder="false" applyAlignment="true" applyProtection="true">
      <alignment horizontal="general" vertical="top" textRotation="0" wrapText="false" indent="0" shrinkToFit="false"/>
      <protection locked="true" hidden="false"/>
    </xf>
    <xf numFmtId="164" fontId="7" fillId="0" borderId="1" xfId="0" applyFont="true" applyBorder="true" applyAlignment="true" applyProtection="true">
      <alignment horizontal="general" vertical="top" textRotation="0" wrapText="true" indent="0" shrinkToFit="false"/>
      <protection locked="true" hidden="false"/>
    </xf>
    <xf numFmtId="164" fontId="8" fillId="0" borderId="0" xfId="20" applyFont="true" applyBorder="true" applyAlignment="true" applyProtection="true">
      <alignment horizontal="general" vertical="top" textRotation="0" wrapText="true" indent="0" shrinkToFit="false"/>
      <protection locked="true" hidden="false"/>
    </xf>
    <xf numFmtId="164" fontId="6" fillId="3" borderId="2" xfId="0" applyFont="true" applyBorder="true" applyAlignment="true" applyProtection="true">
      <alignment horizontal="general" vertical="top" textRotation="0" wrapText="false" indent="0" shrinkToFit="false"/>
      <protection locked="true" hidden="false"/>
    </xf>
    <xf numFmtId="164" fontId="6" fillId="3" borderId="3" xfId="0" applyFont="true" applyBorder="true" applyAlignment="true" applyProtection="true">
      <alignment horizontal="general" vertical="top" textRotation="0" wrapText="false" indent="0" shrinkToFit="false"/>
      <protection locked="true" hidden="false"/>
    </xf>
    <xf numFmtId="164" fontId="6" fillId="3" borderId="3" xfId="0" applyFont="true" applyBorder="true" applyAlignment="true" applyProtection="true">
      <alignment horizontal="general" vertical="top" textRotation="0" wrapText="true" indent="0" shrinkToFit="false"/>
      <protection locked="true" hidden="false"/>
    </xf>
    <xf numFmtId="164" fontId="9" fillId="3" borderId="2" xfId="0" applyFont="true" applyBorder="true" applyAlignment="true" applyProtection="true">
      <alignment horizontal="general" vertical="top" textRotation="0" wrapText="true" indent="0" shrinkToFit="false"/>
      <protection locked="true" hidden="false"/>
    </xf>
    <xf numFmtId="164" fontId="10" fillId="0" borderId="0" xfId="0" applyFont="true" applyBorder="false" applyAlignment="true" applyProtection="true">
      <alignment horizontal="center" vertical="center" textRotation="0" wrapText="false" indent="0" shrinkToFit="false"/>
      <protection locked="true" hidden="false"/>
    </xf>
    <xf numFmtId="164" fontId="7" fillId="4" borderId="4" xfId="0" applyFont="true" applyBorder="true" applyAlignment="true" applyProtection="true">
      <alignment horizontal="general" vertical="top" textRotation="0" wrapText="false" indent="0" shrinkToFit="false"/>
      <protection locked="true" hidden="false"/>
    </xf>
    <xf numFmtId="164" fontId="7" fillId="0" borderId="5" xfId="0" applyFont="true" applyBorder="true" applyAlignment="true" applyProtection="true">
      <alignment horizontal="general" vertical="top" textRotation="0" wrapText="false" indent="0" shrinkToFit="false"/>
      <protection locked="true" hidden="false"/>
    </xf>
    <xf numFmtId="164" fontId="7" fillId="0" borderId="5" xfId="0" applyFont="true" applyBorder="true" applyAlignment="true" applyProtection="true">
      <alignment horizontal="general" vertical="top" textRotation="0" wrapText="true" indent="0" shrinkToFit="false"/>
      <protection locked="true" hidden="false"/>
    </xf>
    <xf numFmtId="164" fontId="7" fillId="0" borderId="4" xfId="0" applyFont="true" applyBorder="true" applyAlignment="true" applyProtection="true">
      <alignment horizontal="general" vertical="top" textRotation="0" wrapText="true" indent="0" shrinkToFit="false"/>
      <protection locked="true" hidden="false"/>
    </xf>
    <xf numFmtId="164" fontId="7" fillId="4" borderId="5" xfId="0" applyFont="true" applyBorder="true" applyAlignment="true" applyProtection="true">
      <alignment horizontal="general" vertical="top" textRotation="0" wrapText="true" indent="0" shrinkToFit="false"/>
      <protection locked="true" hidden="false"/>
    </xf>
    <xf numFmtId="164" fontId="7" fillId="4" borderId="5" xfId="0" applyFont="true" applyBorder="true" applyAlignment="true" applyProtection="true">
      <alignment horizontal="general" vertical="top" textRotation="0" wrapText="false" indent="0" shrinkToFit="false"/>
      <protection locked="true" hidden="false"/>
    </xf>
    <xf numFmtId="164" fontId="7" fillId="4" borderId="1" xfId="0" applyFont="true" applyBorder="true" applyAlignment="true" applyProtection="true">
      <alignment horizontal="general" vertical="top" textRotation="0" wrapText="false" indent="0" shrinkToFit="false"/>
      <protection locked="true" hidden="false"/>
    </xf>
    <xf numFmtId="164" fontId="7" fillId="0" borderId="6" xfId="0" applyFont="true" applyBorder="true" applyAlignment="true" applyProtection="true">
      <alignment horizontal="general" vertical="top" textRotation="0" wrapText="false" indent="0" shrinkToFit="false"/>
      <protection locked="true" hidden="false"/>
    </xf>
    <xf numFmtId="164" fontId="7" fillId="0" borderId="6" xfId="0" applyFont="true" applyBorder="true" applyAlignment="true" applyProtection="true">
      <alignment horizontal="general" vertical="top" textRotation="0" wrapText="true" indent="0" shrinkToFit="false"/>
      <protection locked="true" hidden="false"/>
    </xf>
    <xf numFmtId="164" fontId="11" fillId="0" borderId="1" xfId="0" applyFont="true" applyBorder="true" applyAlignment="true" applyProtection="true">
      <alignment horizontal="general" vertical="top" textRotation="0" wrapText="tru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0" fillId="4"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true">
      <alignment horizontal="center" vertical="top"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729FC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8000"/>
      <rgbColor rgb="FFFF6600"/>
      <rgbColor rgb="FF2A60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8000"/>
    <pageSetUpPr fitToPage="false"/>
  </sheetPr>
  <dimension ref="A1:E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1" activeCellId="0" sqref="B21"/>
    </sheetView>
  </sheetViews>
  <sheetFormatPr defaultColWidth="11.53515625" defaultRowHeight="13.8" zeroHeight="false" outlineLevelRow="0" outlineLevelCol="0"/>
  <cols>
    <col collapsed="false" customWidth="true" hidden="false" outlineLevel="0" max="1" min="1" style="0" width="19.37"/>
    <col collapsed="false" customWidth="true" hidden="false" outlineLevel="0" max="2" min="2" style="0" width="115.77"/>
    <col collapsed="false" customWidth="true" hidden="false" outlineLevel="0" max="3" min="3" style="0" width="18.68"/>
    <col collapsed="false" customWidth="true" hidden="false" outlineLevel="0" max="4" min="4" style="0" width="12.93"/>
    <col collapsed="false" customWidth="true" hidden="false" outlineLevel="0" max="5" min="5" style="1" width="15.43"/>
  </cols>
  <sheetData>
    <row r="1" customFormat="false" ht="26.85" hidden="false" customHeight="false" outlineLevel="0" collapsed="false">
      <c r="A1" s="2" t="s">
        <v>0</v>
      </c>
      <c r="B1" s="2" t="s">
        <v>1</v>
      </c>
      <c r="C1" s="2" t="s">
        <v>2</v>
      </c>
      <c r="D1" s="2" t="s">
        <v>3</v>
      </c>
      <c r="E1" s="2" t="s">
        <v>4</v>
      </c>
    </row>
    <row r="2" customFormat="false" ht="13.8" hidden="false" customHeight="false" outlineLevel="0" collapsed="false">
      <c r="A2" s="0" t="str">
        <f aca="false">Canalisation!B1</f>
        <v>canalisation</v>
      </c>
      <c r="B2" s="0" t="str">
        <f aca="false">Canalisation!B3</f>
        <v>Partie d’une conduite située entre deux nœuds adjacents.</v>
      </c>
      <c r="C2" s="0" t="str">
        <f aca="false">HYPERLINK("#'Canalisation'.A1","Canalisation")</f>
        <v>Canalisation</v>
      </c>
      <c r="D2" s="0" t="str">
        <f aca="false">Canalisation!B6</f>
        <v>Ligne</v>
      </c>
      <c r="E2" s="1" t="n">
        <f aca="false">COUNTA(Canalisation!A7:A19)</f>
        <v>9</v>
      </c>
    </row>
    <row r="3" customFormat="false" ht="13.8" hidden="false" customHeight="false" outlineLevel="0" collapsed="false">
      <c r="A3" s="0" t="str">
        <f aca="false">Emprise!B1</f>
        <v>emprise </v>
      </c>
      <c r="B3" s="0" t="str">
        <f aca="false">Emprise!B3</f>
        <v>Surface au sol projetée ou réelle des ouvrages ou éléments surfacique</v>
      </c>
      <c r="C3" s="0" t="str">
        <f aca="false">HYPERLINK("#'Emprise'.A1","Emprise")</f>
        <v>Emprise</v>
      </c>
      <c r="D3" s="0" t="str">
        <f aca="false">Emprise!B6</f>
        <v>Surface</v>
      </c>
      <c r="E3" s="1" t="n">
        <f aca="false">COUNTA(Emprise!A8:A20)</f>
        <v>2</v>
      </c>
    </row>
    <row r="4" customFormat="false" ht="13.8" hidden="false" customHeight="false" outlineLevel="0" collapsed="false">
      <c r="A4" s="0" t="str">
        <f aca="false">'Noeud réseau'!B1</f>
        <v>nœud_reseau</v>
      </c>
      <c r="B4" s="0" t="str">
        <f aca="false">'Noeud réseau'!B3</f>
        <v>Point de rupture topologique aux extrémités (début/fin) d'une canalisation</v>
      </c>
      <c r="C4" s="0" t="str">
        <f aca="false">HYPERLINK("#'Noeud réseau'.A1","Noeud réseau")</f>
        <v>Noeud réseau</v>
      </c>
      <c r="D4" s="0" t="str">
        <f aca="false">'Noeud réseau'!B6</f>
        <v>Point</v>
      </c>
      <c r="E4" s="1" t="n">
        <f aca="false">COUNTA('Noeud réseau'!A8:A20)</f>
        <v>1</v>
      </c>
    </row>
    <row r="5" customFormat="false" ht="13.8" hidden="false" customHeight="false" outlineLevel="0" collapsed="false">
      <c r="A5" s="0" t="str">
        <f aca="false">'Champs communs'!B1</f>
        <v>champ_commun</v>
      </c>
      <c r="B5" s="0" t="str">
        <f aca="false">'Champs communs'!B3</f>
        <v>Champs attributaires communs à toutes les entités du modèle</v>
      </c>
      <c r="C5" s="0" t="str">
        <f aca="false">HYPERLINK("#'Champs communs'.A1","Champs communs")</f>
        <v>Champs communs</v>
      </c>
      <c r="D5" s="0" t="str">
        <f aca="false">'Champs communs'!B6</f>
        <v>Sans</v>
      </c>
      <c r="E5" s="1" t="n">
        <f aca="false">COUNTA('Champs communs'!A8:A20)</f>
        <v>13</v>
      </c>
    </row>
    <row r="6" customFormat="false" ht="13.8" hidden="false" customHeight="false" outlineLevel="0" collapsed="false">
      <c r="A6" s="0" t="str">
        <f aca="false">Dimension!B1</f>
        <v>dimension</v>
      </c>
      <c r="B6" s="0" t="str">
        <f aca="false">Dimension!B3</f>
        <v>Tous les champs communs qui définissent une dimension</v>
      </c>
      <c r="C6" s="0" t="str">
        <f aca="false">HYPERLINK("#'Dimension'.A1","Dimension")</f>
        <v>Dimension</v>
      </c>
      <c r="D6" s="0" t="str">
        <f aca="false">Dimension!B6</f>
        <v>Sans</v>
      </c>
      <c r="E6" s="1" t="n">
        <f aca="false">COUNTA(Dimension!A8:A20)</f>
        <v>8</v>
      </c>
    </row>
    <row r="7" customFormat="false" ht="13.8" hidden="false" customHeight="false" outlineLevel="0" collapsed="false">
      <c r="A7" s="0" t="str">
        <f aca="false">Piézomètre!B1</f>
        <v>piezometre</v>
      </c>
      <c r="B7" s="0" t="str">
        <f aca="false">Piézomètre!B3</f>
        <v>Forage non exploité qui permet la mesure du niveau de l'eau souterraine en un point donné de la nappe</v>
      </c>
      <c r="C7" s="0" t="str">
        <f aca="false">HYPERLINK("#'Piézomètre'.A1","Piézomètre")</f>
        <v>Piézomètre</v>
      </c>
      <c r="D7" s="0" t="str">
        <f aca="false">Piézomètre!B6</f>
        <v>Point</v>
      </c>
      <c r="E7" s="1" t="n">
        <f aca="false">COUNTA(Piézomètre!A8:A20)</f>
        <v>6</v>
      </c>
    </row>
    <row r="8" customFormat="false" ht="13.8" hidden="false" customHeight="false" outlineLevel="0" collapsed="false">
      <c r="A8" s="0" t="str">
        <f aca="false">Pluviomètre!B1</f>
        <v>pluviometre</v>
      </c>
      <c r="B8" s="0" t="str">
        <f aca="false">Pluviomètre!B3</f>
        <v>Instrument de métrologie destiné à mesurer la quantité de précipitation tombe pendant un intervalle de temps donné à un endroit donné</v>
      </c>
      <c r="C8" s="0" t="str">
        <f aca="false">HYPERLINK("#'Pluviomètre'.A1","Pluviomètre")</f>
        <v>Pluviomètre</v>
      </c>
      <c r="D8" s="0" t="str">
        <f aca="false">Pluviomètre!B6</f>
        <v>Point</v>
      </c>
      <c r="E8" s="1" t="n">
        <f aca="false">COUNTA(Pluviomètre!A8:A20)</f>
        <v>5</v>
      </c>
    </row>
    <row r="9" customFormat="false" ht="13.8" hidden="false" customHeight="false" outlineLevel="0" collapsed="false">
      <c r="A9" s="0" t="str">
        <f aca="false">'Point geolocalisation'!B1</f>
        <v>point_geolocalisation</v>
      </c>
      <c r="B9" s="0" t="str">
        <f aca="false">'Point geolocalisation'!B3</f>
        <v>Point géoréférencé en planimétrie ou planimétrie/altimétrie, servant de support pour une cote</v>
      </c>
      <c r="C9" s="0" t="str">
        <f aca="false">HYPERLINK("#'Point geolocalisation'.A1","Point geolocalisation")</f>
        <v>Point geolocalisation</v>
      </c>
      <c r="D9" s="0" t="str">
        <f aca="false">'Point geolocalisation'!B6</f>
        <v>Point</v>
      </c>
      <c r="E9" s="1" t="n">
        <f aca="false">COUNTA('Point geolocalisation'!A8:A20)</f>
        <v>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2A6099"/>
    <pageSetUpPr fitToPage="false"/>
  </sheetPr>
  <dimension ref="A1:AMJ1048576"/>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C6" activeCellId="0" sqref="C6"/>
    </sheetView>
  </sheetViews>
  <sheetFormatPr defaultColWidth="11.4453125" defaultRowHeight="14.25" zeroHeight="false" outlineLevelRow="0" outlineLevelCol="0"/>
  <cols>
    <col collapsed="false" customWidth="true" hidden="false" outlineLevel="0" max="1" min="1" style="3" width="35.13"/>
    <col collapsed="false" customWidth="true" hidden="false" outlineLevel="0" max="2" min="2" style="3" width="38.06"/>
    <col collapsed="false" customWidth="true" hidden="false" outlineLevel="0" max="3" min="3" style="3" width="47.7"/>
    <col collapsed="false" customWidth="true" hidden="false" outlineLevel="0" max="4" min="4" style="3" width="28.67"/>
    <col collapsed="false" customWidth="true" hidden="false" outlineLevel="0" max="5" min="5" style="3" width="25.92"/>
    <col collapsed="false" customWidth="true" hidden="false" outlineLevel="0" max="6" min="6" style="4" width="28.34"/>
    <col collapsed="false" customWidth="true" hidden="false" outlineLevel="0" max="7" min="7" style="0" width="17.35"/>
    <col collapsed="false" customWidth="true" hidden="false" outlineLevel="0" max="8" min="8" style="3" width="16.05"/>
    <col collapsed="false" customWidth="true" hidden="false" outlineLevel="0" max="9" min="9" style="3" width="124"/>
    <col collapsed="false" customWidth="true" hidden="false" outlineLevel="0" max="1024" min="1024" style="3" width="11.56"/>
  </cols>
  <sheetData>
    <row r="1" customFormat="false" ht="14.25" hidden="false" customHeight="false" outlineLevel="0" collapsed="false">
      <c r="A1" s="5" t="s">
        <v>5</v>
      </c>
      <c r="B1" s="6" t="s">
        <v>6</v>
      </c>
      <c r="C1" s="7" t="s">
        <v>7</v>
      </c>
      <c r="D1" s="8"/>
      <c r="E1" s="8"/>
      <c r="F1" s="8"/>
      <c r="G1" s="8"/>
      <c r="H1" s="8"/>
      <c r="I1" s="7"/>
    </row>
    <row r="2" customFormat="false" ht="14.25" hidden="false" customHeight="false" outlineLevel="0" collapsed="false">
      <c r="A2" s="5" t="s">
        <v>8</v>
      </c>
      <c r="B2" s="6" t="s">
        <v>9</v>
      </c>
      <c r="C2" s="7"/>
      <c r="D2" s="8"/>
      <c r="E2" s="8"/>
      <c r="F2" s="8"/>
      <c r="G2" s="8"/>
      <c r="H2" s="8"/>
      <c r="I2" s="7"/>
    </row>
    <row r="3" customFormat="false" ht="27.75" hidden="false" customHeight="false" outlineLevel="0" collapsed="false">
      <c r="A3" s="5" t="s">
        <v>10</v>
      </c>
      <c r="B3" s="9" t="s">
        <v>11</v>
      </c>
      <c r="C3" s="7"/>
      <c r="D3" s="8"/>
      <c r="E3" s="8"/>
      <c r="F3" s="8"/>
      <c r="G3" s="8"/>
      <c r="H3" s="8"/>
      <c r="I3" s="7"/>
    </row>
    <row r="4" customFormat="false" ht="14.25" hidden="false" customHeight="false" outlineLevel="0" collapsed="false">
      <c r="A4" s="5" t="s">
        <v>12</v>
      </c>
      <c r="B4" s="9" t="s">
        <v>13</v>
      </c>
      <c r="C4" s="7"/>
      <c r="D4" s="8"/>
      <c r="E4" s="8"/>
      <c r="F4" s="8"/>
      <c r="G4" s="8"/>
      <c r="H4" s="8"/>
      <c r="I4" s="7"/>
    </row>
    <row r="5" customFormat="false" ht="35.55" hidden="false" customHeight="true" outlineLevel="0" collapsed="false">
      <c r="A5" s="5" t="s">
        <v>14</v>
      </c>
      <c r="B5" s="9" t="s">
        <v>15</v>
      </c>
      <c r="C5" s="7"/>
      <c r="D5" s="8"/>
      <c r="E5" s="8"/>
      <c r="F5" s="8"/>
      <c r="G5" s="8"/>
      <c r="H5" s="8"/>
      <c r="I5" s="7"/>
    </row>
    <row r="6" customFormat="false" ht="31.2" hidden="false" customHeight="true" outlineLevel="0" collapsed="false">
      <c r="A6" s="5" t="s">
        <v>16</v>
      </c>
      <c r="B6" s="9" t="s">
        <v>17</v>
      </c>
      <c r="C6" s="10" t="str">
        <f aca="false">HYPERLINK(CONCATENATE("#'Lisez-moi'!A11"),"Retour")</f>
        <v>Retour</v>
      </c>
      <c r="D6" s="8"/>
      <c r="E6" s="8"/>
      <c r="F6" s="8"/>
      <c r="G6" s="8"/>
      <c r="H6" s="8"/>
      <c r="I6" s="7"/>
    </row>
    <row r="7" customFormat="false" ht="39" hidden="false" customHeight="true" outlineLevel="0" collapsed="false">
      <c r="A7" s="11" t="s">
        <v>18</v>
      </c>
      <c r="B7" s="12" t="s">
        <v>19</v>
      </c>
      <c r="C7" s="13" t="s">
        <v>10</v>
      </c>
      <c r="D7" s="12" t="s">
        <v>20</v>
      </c>
      <c r="E7" s="12" t="s">
        <v>21</v>
      </c>
      <c r="F7" s="12" t="s">
        <v>22</v>
      </c>
      <c r="G7" s="12" t="s">
        <v>23</v>
      </c>
      <c r="H7" s="12" t="s">
        <v>24</v>
      </c>
      <c r="I7" s="14" t="s">
        <v>25</v>
      </c>
      <c r="J7" s="15"/>
    </row>
    <row r="8" customFormat="false" ht="14.75" hidden="false" customHeight="false" outlineLevel="0" collapsed="false">
      <c r="A8" s="16" t="s">
        <v>26</v>
      </c>
      <c r="B8" s="17" t="s">
        <v>27</v>
      </c>
      <c r="C8" s="18" t="s">
        <v>28</v>
      </c>
      <c r="D8" s="17" t="s">
        <v>29</v>
      </c>
      <c r="E8" s="17"/>
      <c r="F8" s="17" t="s">
        <v>30</v>
      </c>
      <c r="G8" s="17" t="s">
        <v>31</v>
      </c>
      <c r="H8" s="17" t="s">
        <v>30</v>
      </c>
      <c r="I8" s="19"/>
      <c r="AMJ8" s="0"/>
    </row>
    <row r="9" customFormat="false" ht="40.75" hidden="false" customHeight="false" outlineLevel="0" collapsed="false">
      <c r="A9" s="16" t="s">
        <v>32</v>
      </c>
      <c r="B9" s="17" t="s">
        <v>33</v>
      </c>
      <c r="C9" s="20" t="s">
        <v>34</v>
      </c>
      <c r="D9" s="17" t="s">
        <v>29</v>
      </c>
      <c r="E9" s="21" t="s">
        <v>35</v>
      </c>
      <c r="F9" s="17" t="s">
        <v>30</v>
      </c>
      <c r="G9" s="21" t="s">
        <v>36</v>
      </c>
      <c r="H9" s="17" t="s">
        <v>30</v>
      </c>
      <c r="I9" s="19"/>
      <c r="AMJ9" s="0"/>
    </row>
    <row r="10" customFormat="false" ht="27.75" hidden="false" customHeight="false" outlineLevel="0" collapsed="false">
      <c r="A10" s="16" t="s">
        <v>37</v>
      </c>
      <c r="B10" s="17" t="s">
        <v>38</v>
      </c>
      <c r="C10" s="18" t="s">
        <v>39</v>
      </c>
      <c r="D10" s="17" t="s">
        <v>29</v>
      </c>
      <c r="E10" s="17" t="s">
        <v>40</v>
      </c>
      <c r="F10" s="17" t="s">
        <v>30</v>
      </c>
      <c r="G10" s="17" t="s">
        <v>30</v>
      </c>
      <c r="H10" s="17" t="s">
        <v>30</v>
      </c>
      <c r="I10" s="19" t="s">
        <v>41</v>
      </c>
      <c r="AMJ10" s="0"/>
    </row>
    <row r="11" customFormat="false" ht="53.8" hidden="false" customHeight="false" outlineLevel="0" collapsed="false">
      <c r="A11" s="16" t="s">
        <v>42</v>
      </c>
      <c r="B11" s="17" t="s">
        <v>43</v>
      </c>
      <c r="C11" s="20" t="s">
        <v>44</v>
      </c>
      <c r="D11" s="17" t="s">
        <v>29</v>
      </c>
      <c r="E11" s="21" t="s">
        <v>45</v>
      </c>
      <c r="F11" s="17" t="s">
        <v>30</v>
      </c>
      <c r="G11" s="21" t="s">
        <v>30</v>
      </c>
      <c r="H11" s="17" t="s">
        <v>46</v>
      </c>
      <c r="I11" s="19"/>
      <c r="AMJ11" s="0"/>
    </row>
    <row r="12" customFormat="false" ht="14.75" hidden="false" customHeight="false" outlineLevel="0" collapsed="false">
      <c r="A12" s="16" t="s">
        <v>47</v>
      </c>
      <c r="B12" s="17" t="s">
        <v>48</v>
      </c>
      <c r="C12" s="18" t="s">
        <v>49</v>
      </c>
      <c r="D12" s="17" t="s">
        <v>29</v>
      </c>
      <c r="E12" s="17" t="s">
        <v>50</v>
      </c>
      <c r="F12" s="17" t="s">
        <v>30</v>
      </c>
      <c r="G12" s="17" t="s">
        <v>47</v>
      </c>
      <c r="H12" s="17" t="s">
        <v>46</v>
      </c>
      <c r="I12" s="19"/>
      <c r="AMJ12" s="0"/>
    </row>
    <row r="13" customFormat="false" ht="40.75" hidden="false" customHeight="false" outlineLevel="0" collapsed="false">
      <c r="A13" s="22" t="s">
        <v>51</v>
      </c>
      <c r="B13" s="23" t="s">
        <v>52</v>
      </c>
      <c r="C13" s="24" t="s">
        <v>53</v>
      </c>
      <c r="D13" s="23" t="s">
        <v>29</v>
      </c>
      <c r="E13" s="23" t="s">
        <v>54</v>
      </c>
      <c r="F13" s="23" t="s">
        <v>30</v>
      </c>
      <c r="G13" s="23" t="s">
        <v>30</v>
      </c>
      <c r="H13" s="23" t="s">
        <v>30</v>
      </c>
      <c r="I13" s="25" t="s">
        <v>55</v>
      </c>
      <c r="AMJ13" s="0"/>
    </row>
    <row r="14" customFormat="false" ht="27.75" hidden="false" customHeight="false" outlineLevel="0" collapsed="false">
      <c r="A14" s="22" t="s">
        <v>56</v>
      </c>
      <c r="B14" s="23" t="s">
        <v>57</v>
      </c>
      <c r="C14" s="24" t="s">
        <v>58</v>
      </c>
      <c r="D14" s="23" t="s">
        <v>59</v>
      </c>
      <c r="E14" s="23"/>
      <c r="F14" s="23" t="s">
        <v>30</v>
      </c>
      <c r="G14" s="23" t="s">
        <v>60</v>
      </c>
      <c r="H14" s="23" t="s">
        <v>30</v>
      </c>
      <c r="I14" s="25" t="s">
        <v>61</v>
      </c>
      <c r="AMJ14" s="0"/>
    </row>
    <row r="15" customFormat="false" ht="27.75" hidden="false" customHeight="false" outlineLevel="0" collapsed="false">
      <c r="A15" s="22" t="s">
        <v>62</v>
      </c>
      <c r="B15" s="23" t="s">
        <v>63</v>
      </c>
      <c r="C15" s="24" t="s">
        <v>64</v>
      </c>
      <c r="D15" s="23" t="s">
        <v>65</v>
      </c>
      <c r="E15" s="23"/>
      <c r="F15" s="23" t="s">
        <v>46</v>
      </c>
      <c r="G15" s="23" t="s">
        <v>30</v>
      </c>
      <c r="H15" s="23" t="s">
        <v>30</v>
      </c>
      <c r="I15" s="25"/>
      <c r="AMJ15" s="0"/>
    </row>
    <row r="16" customFormat="false" ht="13.8" hidden="false" customHeight="false" outlineLevel="0" collapsed="false">
      <c r="A16" s="22"/>
      <c r="B16" s="23"/>
      <c r="C16" s="24"/>
      <c r="D16" s="23"/>
      <c r="E16" s="23"/>
      <c r="F16" s="23"/>
      <c r="G16" s="23"/>
      <c r="H16" s="23"/>
      <c r="I16" s="25"/>
    </row>
    <row r="18" customFormat="false" ht="13.8" hidden="false" customHeight="false" outlineLevel="0" collapsed="false">
      <c r="B18" s="0"/>
    </row>
    <row r="20" customFormat="false" ht="13.8" hidden="false" customHeight="false" outlineLevel="0" collapsed="false">
      <c r="B20" s="0"/>
    </row>
    <row r="23" customFormat="false" ht="13.8" hidden="false" customHeight="false" outlineLevel="0" collapsed="false">
      <c r="B23" s="0"/>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2A6099"/>
    <pageSetUpPr fitToPage="false"/>
  </sheetPr>
  <dimension ref="A1:I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625" defaultRowHeight="14.25" zeroHeight="false" outlineLevelRow="0" outlineLevelCol="0"/>
  <cols>
    <col collapsed="false" customWidth="true" hidden="false" outlineLevel="0" max="1" min="1" style="26" width="32.22"/>
    <col collapsed="false" customWidth="true" hidden="false" outlineLevel="0" max="2" min="2" style="26" width="50.11"/>
    <col collapsed="false" customWidth="true" hidden="false" outlineLevel="0" max="3" min="3" style="26" width="25.44"/>
    <col collapsed="false" customWidth="true" hidden="false" outlineLevel="0" max="4" min="4" style="26" width="17.67"/>
    <col collapsed="false" customWidth="false" hidden="false" outlineLevel="0" max="7" min="5" style="26" width="11.56"/>
    <col collapsed="false" customWidth="true" hidden="false" outlineLevel="0" max="9" min="8" style="26" width="14.33"/>
    <col collapsed="false" customWidth="false" hidden="false" outlineLevel="0" max="16384" min="10" style="26" width="11.56"/>
  </cols>
  <sheetData>
    <row r="1" customFormat="false" ht="14.15" hidden="false" customHeight="false" outlineLevel="0" collapsed="false">
      <c r="A1" s="5" t="s">
        <v>5</v>
      </c>
      <c r="B1" s="6" t="s">
        <v>66</v>
      </c>
      <c r="C1" s="7" t="s">
        <v>67</v>
      </c>
      <c r="D1" s="8"/>
      <c r="E1" s="8"/>
      <c r="F1" s="8"/>
      <c r="G1" s="8"/>
      <c r="H1" s="8"/>
      <c r="I1" s="7"/>
    </row>
    <row r="2" customFormat="false" ht="14.15" hidden="false" customHeight="false" outlineLevel="0" collapsed="false">
      <c r="A2" s="5" t="s">
        <v>8</v>
      </c>
      <c r="B2" s="6" t="s">
        <v>68</v>
      </c>
      <c r="C2" s="7"/>
      <c r="D2" s="8"/>
      <c r="E2" s="8"/>
      <c r="F2" s="8"/>
      <c r="G2" s="8"/>
      <c r="H2" s="8"/>
      <c r="I2" s="7"/>
    </row>
    <row r="3" customFormat="false" ht="26.85" hidden="false" customHeight="false" outlineLevel="0" collapsed="false">
      <c r="A3" s="5" t="s">
        <v>10</v>
      </c>
      <c r="B3" s="9" t="s">
        <v>69</v>
      </c>
      <c r="C3" s="7"/>
      <c r="D3" s="8"/>
      <c r="E3" s="8"/>
      <c r="F3" s="8"/>
      <c r="G3" s="8"/>
      <c r="H3" s="8"/>
      <c r="I3" s="7"/>
    </row>
    <row r="4" customFormat="false" ht="14.15" hidden="false" customHeight="false" outlineLevel="0" collapsed="false">
      <c r="A4" s="5" t="s">
        <v>12</v>
      </c>
      <c r="B4" s="9" t="s">
        <v>70</v>
      </c>
      <c r="C4" s="7"/>
      <c r="D4" s="8"/>
      <c r="E4" s="8"/>
      <c r="F4" s="8"/>
      <c r="G4" s="8"/>
      <c r="H4" s="8"/>
      <c r="I4" s="7"/>
    </row>
    <row r="5" customFormat="false" ht="14.15" hidden="false" customHeight="false" outlineLevel="0" collapsed="false">
      <c r="A5" s="5" t="s">
        <v>14</v>
      </c>
      <c r="B5" s="9" t="s">
        <v>71</v>
      </c>
      <c r="C5" s="7"/>
      <c r="D5" s="8"/>
      <c r="E5" s="8"/>
      <c r="F5" s="8"/>
      <c r="G5" s="8"/>
      <c r="H5" s="8"/>
      <c r="I5" s="7"/>
    </row>
    <row r="6" customFormat="false" ht="14.15" hidden="false" customHeight="false" outlineLevel="0" collapsed="false">
      <c r="A6" s="5" t="s">
        <v>16</v>
      </c>
      <c r="B6" s="9" t="s">
        <v>72</v>
      </c>
      <c r="C6" s="10" t="str">
        <f aca="false">HYPERLINK(CONCATENATE("#'Lisez-moi'!A11"),"Retour")</f>
        <v>Retour</v>
      </c>
      <c r="D6" s="8"/>
      <c r="E6" s="8"/>
      <c r="F6" s="8"/>
      <c r="G6" s="8"/>
      <c r="H6" s="8"/>
      <c r="I6" s="7"/>
    </row>
    <row r="7" customFormat="false" ht="26.85" hidden="false" customHeight="false" outlineLevel="0" collapsed="false">
      <c r="A7" s="11" t="s">
        <v>18</v>
      </c>
      <c r="B7" s="12" t="s">
        <v>19</v>
      </c>
      <c r="C7" s="13" t="s">
        <v>10</v>
      </c>
      <c r="D7" s="12" t="s">
        <v>20</v>
      </c>
      <c r="E7" s="12" t="s">
        <v>21</v>
      </c>
      <c r="F7" s="12" t="s">
        <v>22</v>
      </c>
      <c r="G7" s="12" t="s">
        <v>23</v>
      </c>
      <c r="H7" s="12" t="s">
        <v>24</v>
      </c>
      <c r="I7" s="14" t="s">
        <v>25</v>
      </c>
    </row>
    <row r="8" customFormat="false" ht="13.8" hidden="false" customHeight="false" outlineLevel="0" collapsed="false">
      <c r="A8" s="16" t="s">
        <v>73</v>
      </c>
      <c r="B8" s="17" t="s">
        <v>74</v>
      </c>
      <c r="C8" s="18" t="s">
        <v>28</v>
      </c>
      <c r="D8" s="17" t="s">
        <v>29</v>
      </c>
      <c r="E8" s="17"/>
      <c r="F8" s="17" t="s">
        <v>30</v>
      </c>
      <c r="G8" s="17" t="s">
        <v>30</v>
      </c>
      <c r="H8" s="17" t="s">
        <v>30</v>
      </c>
      <c r="I8" s="19"/>
    </row>
    <row r="9" customFormat="false" ht="13.8" hidden="false" customHeight="false" outlineLevel="0" collapsed="false">
      <c r="A9" s="16" t="s">
        <v>75</v>
      </c>
      <c r="B9" s="17" t="s">
        <v>76</v>
      </c>
      <c r="C9" s="20" t="s">
        <v>77</v>
      </c>
      <c r="D9" s="17" t="s">
        <v>29</v>
      </c>
      <c r="E9" s="21" t="s">
        <v>78</v>
      </c>
      <c r="F9" s="17" t="s">
        <v>30</v>
      </c>
      <c r="G9" s="21" t="s">
        <v>30</v>
      </c>
      <c r="H9" s="17" t="s">
        <v>30</v>
      </c>
      <c r="I9" s="19"/>
    </row>
    <row r="10" customFormat="false" ht="13.8" hidden="false" customHeight="false" outlineLevel="0" collapsed="false">
      <c r="A10" s="16"/>
      <c r="B10" s="17"/>
      <c r="C10" s="18"/>
      <c r="D10" s="17"/>
      <c r="E10" s="17"/>
      <c r="F10" s="17"/>
      <c r="G10" s="17"/>
      <c r="H10" s="17"/>
      <c r="I10" s="19"/>
    </row>
    <row r="11" customFormat="false" ht="13.8" hidden="false" customHeight="false" outlineLevel="0" collapsed="false">
      <c r="A11" s="16"/>
      <c r="B11" s="17"/>
      <c r="C11" s="20"/>
      <c r="D11" s="17"/>
      <c r="E11" s="21"/>
      <c r="F11" s="17"/>
      <c r="G11" s="21"/>
      <c r="H11" s="17"/>
      <c r="I11" s="19"/>
    </row>
    <row r="12" customFormat="false" ht="13.8" hidden="false" customHeight="false" outlineLevel="0" collapsed="false">
      <c r="A12" s="16"/>
      <c r="B12" s="17"/>
      <c r="C12" s="18"/>
      <c r="D12" s="17"/>
      <c r="E12" s="17"/>
      <c r="F12" s="17"/>
      <c r="G12" s="17"/>
      <c r="H12" s="17"/>
      <c r="I12" s="19"/>
    </row>
    <row r="13" customFormat="false" ht="13.8" hidden="false" customHeight="false" outlineLevel="0" collapsed="false">
      <c r="A13" s="22"/>
      <c r="B13" s="23"/>
      <c r="C13" s="24"/>
      <c r="D13" s="23"/>
      <c r="E13" s="23"/>
      <c r="F13" s="23"/>
      <c r="G13" s="23"/>
      <c r="H13" s="23"/>
      <c r="I13" s="25"/>
    </row>
    <row r="14" customFormat="false" ht="13.8" hidden="false" customHeight="false" outlineLevel="0" collapsed="false">
      <c r="A14" s="22"/>
      <c r="B14" s="23"/>
      <c r="C14" s="24"/>
      <c r="D14" s="23"/>
      <c r="E14" s="23"/>
      <c r="F14" s="23"/>
      <c r="G14" s="23"/>
      <c r="H14" s="23"/>
      <c r="I14" s="25"/>
    </row>
    <row r="15" customFormat="false" ht="13.8" hidden="false" customHeight="false" outlineLevel="0" collapsed="false">
      <c r="A15" s="22"/>
      <c r="B15" s="23"/>
      <c r="C15" s="24"/>
      <c r="D15" s="23"/>
      <c r="E15" s="23"/>
      <c r="F15" s="23"/>
      <c r="G15" s="23"/>
      <c r="H15" s="23"/>
      <c r="I15" s="25"/>
    </row>
    <row r="16" customFormat="false" ht="13.8" hidden="false" customHeight="false" outlineLevel="0" collapsed="false">
      <c r="A16" s="22"/>
      <c r="B16" s="23"/>
      <c r="C16" s="24"/>
      <c r="D16" s="23"/>
      <c r="E16" s="23"/>
      <c r="F16" s="23"/>
      <c r="G16" s="23"/>
      <c r="H16" s="23"/>
      <c r="I16" s="2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2A6099"/>
    <pageSetUpPr fitToPage="false"/>
  </sheetPr>
  <dimension ref="A1:AMJ1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11.4453125" defaultRowHeight="14.25" zeroHeight="false" outlineLevelRow="0" outlineLevelCol="0"/>
  <cols>
    <col collapsed="false" customWidth="true" hidden="false" outlineLevel="0" max="1" min="1" style="3" width="26.67"/>
    <col collapsed="false" customWidth="true" hidden="false" outlineLevel="0" max="2" min="2" style="3" width="29"/>
    <col collapsed="false" customWidth="true" hidden="false" outlineLevel="0" max="3" min="3" style="3" width="17.76"/>
    <col collapsed="false" customWidth="true" hidden="false" outlineLevel="0" max="4" min="4" style="3" width="12.76"/>
    <col collapsed="false" customWidth="true" hidden="false" outlineLevel="0" max="5" min="5" style="3" width="14.44"/>
    <col collapsed="false" customWidth="true" hidden="false" outlineLevel="0" max="6" min="6" style="3" width="21.67"/>
    <col collapsed="false" customWidth="true" hidden="false" outlineLevel="0" max="8" min="8" style="3" width="15.11"/>
    <col collapsed="false" customWidth="true" hidden="false" outlineLevel="0" max="9" min="9" style="3" width="13"/>
    <col collapsed="false" customWidth="true" hidden="false" outlineLevel="0" max="1024" min="1024" style="3" width="11.56"/>
  </cols>
  <sheetData>
    <row r="1" customFormat="false" ht="14.1" hidden="false" customHeight="false" outlineLevel="0" collapsed="false">
      <c r="A1" s="5" t="s">
        <v>5</v>
      </c>
      <c r="B1" s="6" t="s">
        <v>79</v>
      </c>
      <c r="C1" s="7" t="s">
        <v>67</v>
      </c>
      <c r="D1" s="8"/>
      <c r="E1" s="8"/>
      <c r="F1" s="8"/>
      <c r="G1" s="8"/>
      <c r="H1" s="8"/>
      <c r="I1" s="7"/>
    </row>
    <row r="2" customFormat="false" ht="14.1" hidden="false" customHeight="false" outlineLevel="0" collapsed="false">
      <c r="A2" s="5" t="s">
        <v>8</v>
      </c>
      <c r="B2" s="6" t="s">
        <v>80</v>
      </c>
      <c r="C2" s="7"/>
      <c r="D2" s="8"/>
      <c r="E2" s="8"/>
      <c r="F2" s="8"/>
      <c r="G2" s="8"/>
      <c r="H2" s="8"/>
      <c r="I2" s="7"/>
    </row>
    <row r="3" customFormat="false" ht="39.25" hidden="false" customHeight="false" outlineLevel="0" collapsed="false">
      <c r="A3" s="5" t="s">
        <v>10</v>
      </c>
      <c r="B3" s="9" t="s">
        <v>81</v>
      </c>
      <c r="C3" s="7"/>
      <c r="D3" s="8"/>
      <c r="E3" s="8"/>
      <c r="F3" s="8"/>
      <c r="G3" s="8"/>
      <c r="H3" s="8"/>
      <c r="I3" s="7"/>
    </row>
    <row r="4" customFormat="false" ht="14.1" hidden="false" customHeight="false" outlineLevel="0" collapsed="false">
      <c r="A4" s="5" t="s">
        <v>12</v>
      </c>
      <c r="B4" s="9" t="s">
        <v>70</v>
      </c>
      <c r="C4" s="7"/>
      <c r="D4" s="8"/>
      <c r="E4" s="8"/>
      <c r="F4" s="8"/>
      <c r="G4" s="8"/>
      <c r="H4" s="8"/>
      <c r="I4" s="7"/>
    </row>
    <row r="5" customFormat="false" ht="26.7" hidden="false" customHeight="false" outlineLevel="0" collapsed="false">
      <c r="A5" s="5" t="s">
        <v>14</v>
      </c>
      <c r="B5" s="9" t="s">
        <v>82</v>
      </c>
      <c r="C5" s="7"/>
      <c r="D5" s="8"/>
      <c r="E5" s="8"/>
      <c r="F5" s="8"/>
      <c r="G5" s="8"/>
      <c r="H5" s="8"/>
      <c r="I5" s="7"/>
    </row>
    <row r="6" customFormat="false" ht="13.8" hidden="false" customHeight="false" outlineLevel="0" collapsed="false">
      <c r="A6" s="5" t="s">
        <v>83</v>
      </c>
      <c r="B6" s="9" t="s">
        <v>84</v>
      </c>
      <c r="C6" s="10" t="str">
        <f aca="false">HYPERLINK(CONCATENATE("#'Lisez-moi'!D3"),"Retour")</f>
        <v>Retour</v>
      </c>
      <c r="D6" s="8"/>
      <c r="E6" s="8"/>
      <c r="F6" s="8"/>
      <c r="G6" s="8"/>
      <c r="H6" s="8"/>
      <c r="I6" s="7"/>
    </row>
    <row r="7" customFormat="false" ht="26.7" hidden="false" customHeight="false" outlineLevel="0" collapsed="false">
      <c r="A7" s="11" t="s">
        <v>18</v>
      </c>
      <c r="B7" s="12" t="s">
        <v>19</v>
      </c>
      <c r="C7" s="13" t="s">
        <v>10</v>
      </c>
      <c r="D7" s="12" t="s">
        <v>20</v>
      </c>
      <c r="E7" s="12" t="s">
        <v>21</v>
      </c>
      <c r="F7" s="12" t="s">
        <v>22</v>
      </c>
      <c r="G7" s="12" t="s">
        <v>23</v>
      </c>
      <c r="H7" s="12" t="s">
        <v>24</v>
      </c>
      <c r="I7" s="14" t="s">
        <v>25</v>
      </c>
    </row>
    <row r="8" customFormat="false" ht="13.8" hidden="false" customHeight="false" outlineLevel="0" collapsed="false">
      <c r="A8" s="16" t="s">
        <v>85</v>
      </c>
      <c r="B8" s="17" t="s">
        <v>86</v>
      </c>
      <c r="C8" s="18" t="s">
        <v>28</v>
      </c>
      <c r="D8" s="17" t="s">
        <v>29</v>
      </c>
      <c r="E8" s="17"/>
      <c r="F8" s="17" t="s">
        <v>30</v>
      </c>
      <c r="G8" s="17" t="s">
        <v>87</v>
      </c>
      <c r="H8" s="17" t="s">
        <v>30</v>
      </c>
      <c r="I8" s="19"/>
      <c r="AMJ8" s="0"/>
    </row>
    <row r="9" customFormat="false" ht="13.8" hidden="false" customHeight="false" outlineLevel="0" collapsed="false">
      <c r="A9" s="16"/>
      <c r="B9" s="17"/>
      <c r="C9" s="20"/>
      <c r="D9" s="17"/>
      <c r="E9" s="21"/>
      <c r="F9" s="17"/>
      <c r="G9" s="21"/>
      <c r="H9" s="17"/>
      <c r="I9" s="19"/>
    </row>
    <row r="10" customFormat="false" ht="13.8" hidden="false" customHeight="false" outlineLevel="0" collapsed="false">
      <c r="A10" s="16"/>
      <c r="B10" s="17"/>
      <c r="C10" s="18"/>
      <c r="D10" s="17"/>
      <c r="E10" s="17"/>
      <c r="F10" s="17"/>
      <c r="G10" s="17"/>
      <c r="H10" s="17"/>
      <c r="I10" s="19"/>
    </row>
    <row r="11" customFormat="false" ht="13.8" hidden="false" customHeight="false" outlineLevel="0" collapsed="false">
      <c r="A11" s="16"/>
      <c r="B11" s="17"/>
      <c r="C11" s="20"/>
      <c r="D11" s="17"/>
      <c r="E11" s="21"/>
      <c r="F11" s="17"/>
      <c r="G11" s="21"/>
      <c r="H11" s="17"/>
      <c r="I11" s="19"/>
    </row>
    <row r="12" customFormat="false" ht="13.8" hidden="false" customHeight="false" outlineLevel="0" collapsed="false">
      <c r="A12" s="16"/>
      <c r="B12" s="17"/>
      <c r="C12" s="18"/>
      <c r="D12" s="17"/>
      <c r="E12" s="17"/>
      <c r="F12" s="17"/>
      <c r="G12" s="17"/>
      <c r="H12" s="17"/>
      <c r="I12" s="19"/>
    </row>
    <row r="13" customFormat="false" ht="13.8" hidden="false" customHeight="false" outlineLevel="0" collapsed="false">
      <c r="A13" s="22"/>
      <c r="B13" s="23"/>
      <c r="C13" s="24"/>
      <c r="D13" s="23"/>
      <c r="E13" s="23"/>
      <c r="F13" s="23"/>
      <c r="G13" s="23"/>
      <c r="H13" s="23"/>
      <c r="I13" s="25"/>
    </row>
    <row r="14" customFormat="false" ht="13.8" hidden="false" customHeight="false" outlineLevel="0" collapsed="false">
      <c r="A14" s="22"/>
      <c r="B14" s="23"/>
      <c r="C14" s="24"/>
      <c r="D14" s="23"/>
      <c r="E14" s="23"/>
      <c r="F14" s="23"/>
      <c r="G14" s="23"/>
      <c r="H14" s="23"/>
      <c r="I14" s="25"/>
    </row>
    <row r="15" customFormat="false" ht="13.8" hidden="false" customHeight="false" outlineLevel="0" collapsed="false">
      <c r="A15" s="22"/>
      <c r="B15" s="23"/>
      <c r="C15" s="24"/>
      <c r="D15" s="23"/>
      <c r="E15" s="23"/>
      <c r="F15" s="23"/>
      <c r="G15" s="23"/>
      <c r="H15" s="23"/>
      <c r="I15" s="25"/>
    </row>
    <row r="16" customFormat="false" ht="13.8" hidden="false" customHeight="false" outlineLevel="0" collapsed="false">
      <c r="A16" s="22"/>
      <c r="B16" s="23"/>
      <c r="C16" s="24"/>
      <c r="D16" s="23"/>
      <c r="E16" s="23"/>
      <c r="F16" s="23"/>
      <c r="G16" s="23"/>
      <c r="H16" s="23"/>
      <c r="I16" s="2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29FCF"/>
    <pageSetUpPr fitToPage="false"/>
  </sheetPr>
  <dimension ref="A1:AMJ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ColWidth="11.4453125" defaultRowHeight="14.25" zeroHeight="false" outlineLevelRow="0" outlineLevelCol="0"/>
  <cols>
    <col collapsed="false" customWidth="true" hidden="false" outlineLevel="0" max="1" min="1" style="3" width="33.79"/>
    <col collapsed="false" customWidth="true" hidden="false" outlineLevel="0" max="2" min="2" style="3" width="34.63"/>
    <col collapsed="false" customWidth="true" hidden="false" outlineLevel="0" max="3" min="3" style="3" width="64.22"/>
    <col collapsed="false" customWidth="true" hidden="false" outlineLevel="0" max="4" min="4" style="3" width="29"/>
    <col collapsed="false" customWidth="true" hidden="false" outlineLevel="0" max="5" min="5" style="3" width="30.22"/>
    <col collapsed="false" customWidth="true" hidden="false" outlineLevel="0" max="7" min="7" style="3" width="21.44"/>
    <col collapsed="false" customWidth="true" hidden="false" outlineLevel="0" max="8" min="8" style="3" width="16.89"/>
    <col collapsed="false" customWidth="true" hidden="false" outlineLevel="0" max="12" min="9" style="3" width="47.88"/>
    <col collapsed="false" customWidth="true" hidden="false" outlineLevel="0" max="1024" min="1024" style="3" width="11.56"/>
  </cols>
  <sheetData>
    <row r="1" customFormat="false" ht="14.15" hidden="false" customHeight="false" outlineLevel="0" collapsed="false">
      <c r="A1" s="5" t="s">
        <v>5</v>
      </c>
      <c r="B1" s="6" t="s">
        <v>88</v>
      </c>
      <c r="C1" s="7"/>
      <c r="D1" s="8"/>
      <c r="E1" s="8"/>
      <c r="F1" s="8"/>
      <c r="G1" s="8"/>
      <c r="H1" s="8"/>
      <c r="I1" s="7"/>
    </row>
    <row r="2" customFormat="false" ht="14.15" hidden="false" customHeight="false" outlineLevel="0" collapsed="false">
      <c r="A2" s="5" t="s">
        <v>8</v>
      </c>
      <c r="B2" s="6" t="s">
        <v>89</v>
      </c>
      <c r="C2" s="7"/>
      <c r="D2" s="8"/>
      <c r="E2" s="8"/>
      <c r="F2" s="8"/>
      <c r="G2" s="8"/>
      <c r="H2" s="8"/>
      <c r="I2" s="7"/>
    </row>
    <row r="3" customFormat="false" ht="26.85" hidden="false" customHeight="false" outlineLevel="0" collapsed="false">
      <c r="A3" s="5" t="s">
        <v>10</v>
      </c>
      <c r="B3" s="9" t="s">
        <v>90</v>
      </c>
      <c r="C3" s="7"/>
      <c r="D3" s="8"/>
      <c r="E3" s="8"/>
      <c r="F3" s="8"/>
      <c r="G3" s="8"/>
      <c r="H3" s="8"/>
      <c r="I3" s="7"/>
    </row>
    <row r="4" customFormat="false" ht="14.15" hidden="false" customHeight="false" outlineLevel="0" collapsed="false">
      <c r="A4" s="5" t="s">
        <v>12</v>
      </c>
      <c r="B4" s="9" t="s">
        <v>70</v>
      </c>
      <c r="C4" s="7"/>
      <c r="D4" s="8"/>
      <c r="E4" s="8"/>
      <c r="F4" s="8"/>
      <c r="G4" s="8"/>
      <c r="H4" s="8"/>
      <c r="I4" s="7"/>
    </row>
    <row r="5" customFormat="false" ht="14.15" hidden="false" customHeight="false" outlineLevel="0" collapsed="false">
      <c r="A5" s="5" t="s">
        <v>14</v>
      </c>
      <c r="B5" s="9" t="s">
        <v>67</v>
      </c>
      <c r="C5" s="7"/>
      <c r="D5" s="8"/>
      <c r="E5" s="8"/>
      <c r="F5" s="8"/>
      <c r="G5" s="8"/>
      <c r="H5" s="8"/>
      <c r="I5" s="7"/>
    </row>
    <row r="6" customFormat="false" ht="15" hidden="false" customHeight="true" outlineLevel="0" collapsed="false">
      <c r="A6" s="5" t="s">
        <v>16</v>
      </c>
      <c r="B6" s="9" t="s">
        <v>70</v>
      </c>
      <c r="C6" s="10" t="str">
        <f aca="false">HYPERLINK(CONCATENATE("#'Lisez-moi'!A11"),"Retour")</f>
        <v>Retour</v>
      </c>
      <c r="D6" s="8"/>
      <c r="E6" s="8"/>
      <c r="F6" s="8"/>
      <c r="G6" s="8"/>
      <c r="H6" s="8"/>
      <c r="I6" s="7"/>
    </row>
    <row r="7" customFormat="false" ht="14.15" hidden="false" customHeight="false" outlineLevel="0" collapsed="false">
      <c r="A7" s="11" t="s">
        <v>18</v>
      </c>
      <c r="B7" s="12" t="s">
        <v>19</v>
      </c>
      <c r="C7" s="13" t="s">
        <v>10</v>
      </c>
      <c r="D7" s="12" t="s">
        <v>20</v>
      </c>
      <c r="E7" s="12" t="s">
        <v>21</v>
      </c>
      <c r="F7" s="12" t="s">
        <v>22</v>
      </c>
      <c r="G7" s="12" t="s">
        <v>23</v>
      </c>
      <c r="H7" s="12" t="s">
        <v>24</v>
      </c>
      <c r="I7" s="14" t="s">
        <v>25</v>
      </c>
    </row>
    <row r="8" customFormat="false" ht="26.85" hidden="false" customHeight="false" outlineLevel="0" collapsed="false">
      <c r="A8" s="16" t="s">
        <v>91</v>
      </c>
      <c r="B8" s="17" t="s">
        <v>92</v>
      </c>
      <c r="C8" s="18" t="s">
        <v>93</v>
      </c>
      <c r="D8" s="17" t="s">
        <v>29</v>
      </c>
      <c r="E8" s="17" t="s">
        <v>94</v>
      </c>
      <c r="F8" s="17" t="s">
        <v>30</v>
      </c>
      <c r="G8" s="17" t="s">
        <v>95</v>
      </c>
      <c r="H8" s="17" t="s">
        <v>30</v>
      </c>
      <c r="I8" s="19" t="s">
        <v>96</v>
      </c>
      <c r="J8" s="0"/>
      <c r="K8" s="0"/>
      <c r="L8" s="0"/>
      <c r="AMJ8" s="0"/>
    </row>
    <row r="9" customFormat="false" ht="13.8" hidden="false" customHeight="false" outlineLevel="0" collapsed="false">
      <c r="A9" s="16" t="s">
        <v>97</v>
      </c>
      <c r="B9" s="17" t="s">
        <v>98</v>
      </c>
      <c r="C9" s="20"/>
      <c r="D9" s="17" t="s">
        <v>99</v>
      </c>
      <c r="E9" s="21"/>
      <c r="F9" s="17" t="s">
        <v>46</v>
      </c>
      <c r="G9" s="21" t="s">
        <v>30</v>
      </c>
      <c r="H9" s="17" t="s">
        <v>30</v>
      </c>
      <c r="I9" s="19"/>
      <c r="J9" s="0"/>
      <c r="K9" s="0"/>
      <c r="L9" s="0"/>
      <c r="AMJ9" s="0"/>
    </row>
    <row r="10" s="27" customFormat="true" ht="39.55" hidden="false" customHeight="false" outlineLevel="0" collapsed="false">
      <c r="A10" s="16" t="s">
        <v>100</v>
      </c>
      <c r="B10" s="17" t="s">
        <v>101</v>
      </c>
      <c r="C10" s="18" t="s">
        <v>102</v>
      </c>
      <c r="D10" s="17" t="s">
        <v>29</v>
      </c>
      <c r="E10" s="17" t="s">
        <v>103</v>
      </c>
      <c r="F10" s="17" t="s">
        <v>30</v>
      </c>
      <c r="G10" s="17" t="s">
        <v>104</v>
      </c>
      <c r="H10" s="17" t="s">
        <v>46</v>
      </c>
      <c r="I10" s="19" t="s">
        <v>105</v>
      </c>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90.25" hidden="false" customHeight="false" outlineLevel="0" collapsed="false">
      <c r="A11" s="16" t="s">
        <v>106</v>
      </c>
      <c r="B11" s="17" t="s">
        <v>107</v>
      </c>
      <c r="C11" s="20" t="s">
        <v>108</v>
      </c>
      <c r="D11" s="17" t="s">
        <v>29</v>
      </c>
      <c r="E11" s="21"/>
      <c r="F11" s="17" t="s">
        <v>30</v>
      </c>
      <c r="G11" s="21" t="s">
        <v>30</v>
      </c>
      <c r="H11" s="17" t="s">
        <v>30</v>
      </c>
      <c r="I11" s="19" t="s">
        <v>109</v>
      </c>
      <c r="J11" s="0"/>
      <c r="K11" s="0"/>
      <c r="L11" s="0"/>
      <c r="AMJ11" s="0"/>
    </row>
    <row r="12" customFormat="false" ht="39.55" hidden="false" customHeight="false" outlineLevel="0" collapsed="false">
      <c r="A12" s="16" t="s">
        <v>110</v>
      </c>
      <c r="B12" s="17" t="s">
        <v>111</v>
      </c>
      <c r="C12" s="18" t="s">
        <v>112</v>
      </c>
      <c r="D12" s="17" t="s">
        <v>29</v>
      </c>
      <c r="E12" s="17"/>
      <c r="F12" s="17" t="s">
        <v>46</v>
      </c>
      <c r="G12" s="17" t="s">
        <v>30</v>
      </c>
      <c r="H12" s="17" t="s">
        <v>30</v>
      </c>
      <c r="I12" s="19" t="s">
        <v>113</v>
      </c>
      <c r="J12" s="0"/>
      <c r="K12" s="0"/>
      <c r="L12" s="0"/>
      <c r="AMJ12" s="0"/>
    </row>
    <row r="13" customFormat="false" ht="13.8" hidden="false" customHeight="false" outlineLevel="0" collapsed="false">
      <c r="A13" s="22" t="s">
        <v>114</v>
      </c>
      <c r="B13" s="23" t="s">
        <v>115</v>
      </c>
      <c r="C13" s="24" t="s">
        <v>116</v>
      </c>
      <c r="D13" s="23" t="s">
        <v>29</v>
      </c>
      <c r="E13" s="23"/>
      <c r="F13" s="23" t="s">
        <v>30</v>
      </c>
      <c r="G13" s="23" t="s">
        <v>117</v>
      </c>
      <c r="H13" s="23" t="s">
        <v>30</v>
      </c>
      <c r="I13" s="25" t="s">
        <v>118</v>
      </c>
      <c r="J13" s="0"/>
      <c r="K13" s="0"/>
      <c r="L13" s="0"/>
      <c r="AMJ13" s="0"/>
    </row>
    <row r="14" customFormat="false" ht="13.8" hidden="false" customHeight="false" outlineLevel="0" collapsed="false">
      <c r="A14" s="22" t="s">
        <v>119</v>
      </c>
      <c r="B14" s="23" t="s">
        <v>120</v>
      </c>
      <c r="C14" s="24" t="s">
        <v>121</v>
      </c>
      <c r="D14" s="23" t="s">
        <v>29</v>
      </c>
      <c r="E14" s="23"/>
      <c r="F14" s="23" t="s">
        <v>30</v>
      </c>
      <c r="G14" s="23" t="s">
        <v>119</v>
      </c>
      <c r="H14" s="23" t="s">
        <v>30</v>
      </c>
      <c r="I14" s="25"/>
      <c r="J14" s="0"/>
      <c r="K14" s="0"/>
      <c r="L14" s="0"/>
      <c r="AMJ14" s="0"/>
    </row>
    <row r="15" customFormat="false" ht="13.8" hidden="false" customHeight="false" outlineLevel="0" collapsed="false">
      <c r="A15" s="22" t="s">
        <v>122</v>
      </c>
      <c r="B15" s="23" t="s">
        <v>123</v>
      </c>
      <c r="C15" s="24" t="s">
        <v>124</v>
      </c>
      <c r="D15" s="23" t="s">
        <v>29</v>
      </c>
      <c r="E15" s="23"/>
      <c r="F15" s="23" t="s">
        <v>46</v>
      </c>
      <c r="G15" s="23" t="s">
        <v>30</v>
      </c>
      <c r="H15" s="23" t="s">
        <v>30</v>
      </c>
      <c r="I15" s="25"/>
      <c r="J15" s="0"/>
      <c r="K15" s="0"/>
      <c r="L15" s="0"/>
      <c r="AMJ15" s="0"/>
    </row>
    <row r="16" customFormat="false" ht="13.8" hidden="false" customHeight="false" outlineLevel="0" collapsed="false">
      <c r="A16" s="22" t="s">
        <v>125</v>
      </c>
      <c r="B16" s="23" t="s">
        <v>126</v>
      </c>
      <c r="C16" s="24" t="s">
        <v>127</v>
      </c>
      <c r="D16" s="23" t="s">
        <v>29</v>
      </c>
      <c r="E16" s="23" t="s">
        <v>128</v>
      </c>
      <c r="F16" s="23" t="s">
        <v>30</v>
      </c>
      <c r="G16" s="23" t="s">
        <v>129</v>
      </c>
      <c r="H16" s="23" t="s">
        <v>46</v>
      </c>
      <c r="I16" s="25"/>
      <c r="J16" s="0"/>
      <c r="K16" s="0"/>
      <c r="L16" s="0"/>
      <c r="AMJ16" s="0"/>
    </row>
    <row r="17" customFormat="false" ht="13.8" hidden="false" customHeight="false" outlineLevel="0" collapsed="false">
      <c r="A17" s="22" t="s">
        <v>130</v>
      </c>
      <c r="B17" s="23" t="s">
        <v>131</v>
      </c>
      <c r="C17" s="24" t="s">
        <v>127</v>
      </c>
      <c r="D17" s="23" t="s">
        <v>29</v>
      </c>
      <c r="E17" s="23" t="s">
        <v>128</v>
      </c>
      <c r="F17" s="23" t="s">
        <v>30</v>
      </c>
      <c r="G17" s="23" t="s">
        <v>132</v>
      </c>
      <c r="H17" s="23" t="s">
        <v>46</v>
      </c>
      <c r="I17" s="25"/>
      <c r="J17" s="0"/>
      <c r="K17" s="0"/>
      <c r="L17" s="0"/>
      <c r="AMJ17" s="0"/>
    </row>
    <row r="18" customFormat="false" ht="13.8" hidden="false" customHeight="false" outlineLevel="0" collapsed="false">
      <c r="A18" s="22" t="s">
        <v>133</v>
      </c>
      <c r="B18" s="23" t="s">
        <v>134</v>
      </c>
      <c r="C18" s="24" t="s">
        <v>135</v>
      </c>
      <c r="D18" s="23" t="s">
        <v>59</v>
      </c>
      <c r="E18" s="23"/>
      <c r="F18" s="23" t="s">
        <v>30</v>
      </c>
      <c r="G18" s="23" t="s">
        <v>136</v>
      </c>
      <c r="H18" s="23" t="s">
        <v>46</v>
      </c>
      <c r="I18" s="25"/>
      <c r="J18" s="0"/>
      <c r="K18" s="0"/>
      <c r="L18" s="0"/>
      <c r="AMJ18" s="0"/>
    </row>
    <row r="19" customFormat="false" ht="13.8" hidden="false" customHeight="false" outlineLevel="0" collapsed="false">
      <c r="A19" s="22" t="s">
        <v>137</v>
      </c>
      <c r="B19" s="23" t="s">
        <v>138</v>
      </c>
      <c r="C19" s="24" t="s">
        <v>139</v>
      </c>
      <c r="D19" s="23" t="s">
        <v>59</v>
      </c>
      <c r="E19" s="23"/>
      <c r="F19" s="23" t="s">
        <v>46</v>
      </c>
      <c r="G19" s="23" t="s">
        <v>140</v>
      </c>
      <c r="H19" s="23" t="s">
        <v>30</v>
      </c>
      <c r="I19" s="25"/>
      <c r="J19" s="0"/>
      <c r="K19" s="0"/>
      <c r="L19" s="0"/>
      <c r="AMJ19" s="0"/>
    </row>
    <row r="20" customFormat="false" ht="13.8" hidden="false" customHeight="false" outlineLevel="0" collapsed="false">
      <c r="A20" s="22" t="s">
        <v>141</v>
      </c>
      <c r="B20" s="23" t="s">
        <v>142</v>
      </c>
      <c r="C20" s="24" t="s">
        <v>143</v>
      </c>
      <c r="D20" s="23" t="s">
        <v>59</v>
      </c>
      <c r="E20" s="23"/>
      <c r="F20" s="23" t="s">
        <v>46</v>
      </c>
      <c r="G20" s="23" t="s">
        <v>144</v>
      </c>
      <c r="H20" s="23" t="s">
        <v>30</v>
      </c>
      <c r="I20" s="25"/>
      <c r="J20" s="0"/>
      <c r="K20" s="0"/>
      <c r="L20" s="0"/>
      <c r="AMJ20" s="0"/>
    </row>
    <row r="21" customFormat="false" ht="13.8" hidden="false" customHeight="false" outlineLevel="0" collapsed="false">
      <c r="A21" s="22" t="s">
        <v>145</v>
      </c>
      <c r="B21" s="23" t="s">
        <v>146</v>
      </c>
      <c r="C21" s="24" t="s">
        <v>147</v>
      </c>
      <c r="D21" s="23" t="s">
        <v>59</v>
      </c>
      <c r="E21" s="23"/>
      <c r="F21" s="23" t="s">
        <v>46</v>
      </c>
      <c r="G21" s="23" t="s">
        <v>148</v>
      </c>
      <c r="H21" s="23" t="s">
        <v>30</v>
      </c>
      <c r="I21" s="25"/>
      <c r="J21" s="0"/>
      <c r="K21" s="0"/>
      <c r="L21" s="0"/>
      <c r="AMJ21" s="0"/>
    </row>
    <row r="22" s="27" customFormat="true" ht="26.85" hidden="false" customHeight="false" outlineLevel="0" collapsed="false">
      <c r="A22" s="22" t="s">
        <v>149</v>
      </c>
      <c r="B22" s="23" t="s">
        <v>150</v>
      </c>
      <c r="C22" s="24" t="s">
        <v>151</v>
      </c>
      <c r="D22" s="23" t="s">
        <v>59</v>
      </c>
      <c r="E22" s="23"/>
      <c r="F22" s="23" t="s">
        <v>46</v>
      </c>
      <c r="G22" s="23" t="s">
        <v>30</v>
      </c>
      <c r="H22" s="23" t="s">
        <v>30</v>
      </c>
      <c r="I22" s="25" t="s">
        <v>152</v>
      </c>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6.85" hidden="false" customHeight="false" outlineLevel="0" collapsed="false">
      <c r="A23" s="22" t="s">
        <v>153</v>
      </c>
      <c r="B23" s="23" t="s">
        <v>154</v>
      </c>
      <c r="C23" s="24" t="s">
        <v>155</v>
      </c>
      <c r="D23" s="23" t="s">
        <v>59</v>
      </c>
      <c r="E23" s="23"/>
      <c r="F23" s="23" t="s">
        <v>46</v>
      </c>
      <c r="G23" s="23" t="s">
        <v>30</v>
      </c>
      <c r="H23" s="23" t="s">
        <v>30</v>
      </c>
      <c r="I23" s="25" t="s">
        <v>152</v>
      </c>
      <c r="J23" s="0"/>
      <c r="K23" s="0"/>
      <c r="L23" s="0"/>
      <c r="AMJ23" s="0"/>
    </row>
    <row r="24" customFormat="false" ht="13.8" hidden="false" customHeight="false" outlineLevel="0" collapsed="false">
      <c r="A24" s="22" t="s">
        <v>156</v>
      </c>
      <c r="B24" s="23" t="s">
        <v>157</v>
      </c>
      <c r="C24" s="24" t="s">
        <v>158</v>
      </c>
      <c r="D24" s="23" t="s">
        <v>59</v>
      </c>
      <c r="E24" s="23"/>
      <c r="F24" s="23" t="s">
        <v>46</v>
      </c>
      <c r="G24" s="23" t="s">
        <v>30</v>
      </c>
      <c r="H24" s="23" t="s">
        <v>30</v>
      </c>
      <c r="I24" s="25"/>
      <c r="J24" s="0"/>
      <c r="K24" s="0"/>
      <c r="L24" s="0"/>
      <c r="AMJ24" s="0"/>
    </row>
    <row r="25" customFormat="false" ht="13.8" hidden="false" customHeight="false" outlineLevel="0" collapsed="false">
      <c r="A25" s="22" t="s">
        <v>159</v>
      </c>
      <c r="B25" s="23" t="s">
        <v>160</v>
      </c>
      <c r="C25" s="24" t="s">
        <v>147</v>
      </c>
      <c r="D25" s="23" t="s">
        <v>59</v>
      </c>
      <c r="E25" s="23"/>
      <c r="F25" s="23" t="s">
        <v>46</v>
      </c>
      <c r="G25" s="23" t="s">
        <v>30</v>
      </c>
      <c r="H25" s="23" t="s">
        <v>30</v>
      </c>
      <c r="I25" s="25"/>
      <c r="J25" s="0"/>
      <c r="K25" s="0"/>
      <c r="L25" s="0"/>
      <c r="AMJ25" s="0"/>
    </row>
    <row r="26" customFormat="false" ht="13.8" hidden="false" customHeight="false" outlineLevel="0" collapsed="false">
      <c r="A26" s="22" t="s">
        <v>161</v>
      </c>
      <c r="B26" s="23" t="s">
        <v>162</v>
      </c>
      <c r="C26" s="24" t="s">
        <v>163</v>
      </c>
      <c r="D26" s="23" t="s">
        <v>65</v>
      </c>
      <c r="E26" s="23"/>
      <c r="F26" s="23" t="s">
        <v>30</v>
      </c>
      <c r="G26" s="23" t="s">
        <v>30</v>
      </c>
      <c r="H26" s="23" t="s">
        <v>30</v>
      </c>
      <c r="I26" s="25"/>
      <c r="J26" s="0"/>
      <c r="K26" s="0"/>
      <c r="L26" s="0"/>
      <c r="AMJ26" s="0"/>
    </row>
    <row r="27" customFormat="false" ht="13.8" hidden="false" customHeight="false" outlineLevel="0" collapsed="false">
      <c r="A27" s="22" t="s">
        <v>164</v>
      </c>
      <c r="B27" s="23" t="s">
        <v>165</v>
      </c>
      <c r="C27" s="24" t="s">
        <v>166</v>
      </c>
      <c r="D27" s="23" t="s">
        <v>29</v>
      </c>
      <c r="E27" s="23" t="s">
        <v>167</v>
      </c>
      <c r="F27" s="23" t="s">
        <v>30</v>
      </c>
      <c r="G27" s="23" t="s">
        <v>30</v>
      </c>
      <c r="H27" s="23" t="s">
        <v>30</v>
      </c>
      <c r="I27" s="25"/>
      <c r="J27" s="0"/>
      <c r="K27" s="0"/>
      <c r="L27" s="0"/>
      <c r="AMJ27" s="0"/>
    </row>
    <row r="28" customFormat="false" ht="26.85" hidden="false" customHeight="false" outlineLevel="0" collapsed="false">
      <c r="A28" s="22" t="s">
        <v>168</v>
      </c>
      <c r="B28" s="23" t="s">
        <v>169</v>
      </c>
      <c r="C28" s="24" t="s">
        <v>170</v>
      </c>
      <c r="D28" s="23" t="s">
        <v>65</v>
      </c>
      <c r="E28" s="23"/>
      <c r="F28" s="23" t="s">
        <v>30</v>
      </c>
      <c r="G28" s="23" t="s">
        <v>171</v>
      </c>
      <c r="H28" s="23" t="s">
        <v>30</v>
      </c>
      <c r="I28" s="25" t="s">
        <v>172</v>
      </c>
      <c r="J28" s="0"/>
      <c r="K28" s="0"/>
      <c r="L28" s="0"/>
      <c r="AMJ28" s="0"/>
    </row>
    <row r="29" s="27" customFormat="true" ht="26.85" hidden="false" customHeight="false" outlineLevel="0" collapsed="false">
      <c r="A29" s="22" t="s">
        <v>173</v>
      </c>
      <c r="B29" s="23" t="s">
        <v>174</v>
      </c>
      <c r="C29" s="24" t="s">
        <v>175</v>
      </c>
      <c r="D29" s="23" t="s">
        <v>29</v>
      </c>
      <c r="E29" s="23" t="s">
        <v>167</v>
      </c>
      <c r="F29" s="23" t="s">
        <v>46</v>
      </c>
      <c r="G29" s="23" t="s">
        <v>176</v>
      </c>
      <c r="H29" s="23" t="s">
        <v>30</v>
      </c>
      <c r="I29" s="25"/>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3.8" hidden="false" customHeight="false" outlineLevel="0" collapsed="false">
      <c r="A30" s="22" t="s">
        <v>177</v>
      </c>
      <c r="B30" s="23" t="s">
        <v>178</v>
      </c>
      <c r="C30" s="24" t="s">
        <v>179</v>
      </c>
      <c r="D30" s="23" t="s">
        <v>29</v>
      </c>
      <c r="E30" s="23"/>
      <c r="F30" s="23" t="s">
        <v>46</v>
      </c>
      <c r="G30" s="23" t="s">
        <v>30</v>
      </c>
      <c r="H30" s="23" t="s">
        <v>30</v>
      </c>
      <c r="I30" s="25"/>
      <c r="J30" s="0"/>
      <c r="K30" s="0"/>
      <c r="L30" s="0"/>
      <c r="AMJ30" s="0"/>
    </row>
    <row r="31" customFormat="false" ht="13.8" hidden="false" customHeight="false" outlineLevel="0" collapsed="false">
      <c r="A31" s="22" t="s">
        <v>180</v>
      </c>
      <c r="B31" s="23" t="s">
        <v>181</v>
      </c>
      <c r="C31" s="24" t="s">
        <v>182</v>
      </c>
      <c r="D31" s="23" t="s">
        <v>29</v>
      </c>
      <c r="E31" s="23"/>
      <c r="F31" s="23" t="s">
        <v>46</v>
      </c>
      <c r="G31" s="23" t="s">
        <v>30</v>
      </c>
      <c r="H31" s="23" t="s">
        <v>30</v>
      </c>
      <c r="I31" s="25"/>
      <c r="J31" s="0"/>
      <c r="K31" s="0"/>
      <c r="L31" s="0"/>
      <c r="AMJ31" s="0"/>
    </row>
    <row r="32" customFormat="false" ht="13.8" hidden="false" customHeight="false" outlineLevel="0" collapsed="false">
      <c r="A32" s="22" t="s">
        <v>183</v>
      </c>
      <c r="B32" s="23" t="s">
        <v>184</v>
      </c>
      <c r="C32" s="24" t="s">
        <v>185</v>
      </c>
      <c r="D32" s="23" t="s">
        <v>29</v>
      </c>
      <c r="E32" s="23"/>
      <c r="F32" s="23" t="s">
        <v>46</v>
      </c>
      <c r="G32" s="23" t="s">
        <v>30</v>
      </c>
      <c r="H32" s="23" t="s">
        <v>30</v>
      </c>
      <c r="I32" s="25"/>
      <c r="J32" s="0"/>
      <c r="K32" s="0"/>
      <c r="L32" s="0"/>
      <c r="AMJ32" s="0"/>
    </row>
    <row r="35" customFormat="false" ht="13.8" hidden="false" customHeight="false" outlineLevel="0" collapsed="false">
      <c r="B35" s="0"/>
    </row>
    <row r="36" customFormat="false" ht="13.8" hidden="false" customHeight="false" outlineLevel="0" collapsed="false">
      <c r="B36" s="0"/>
    </row>
    <row r="37" customFormat="false" ht="13.8" hidden="false" customHeight="false" outlineLevel="0" collapsed="false">
      <c r="B37" s="0"/>
    </row>
    <row r="38" customFormat="false" ht="13.8" hidden="false" customHeight="false" outlineLevel="0" collapsed="false">
      <c r="B38" s="0"/>
    </row>
    <row r="39" customFormat="false" ht="13.8" hidden="false" customHeight="false" outlineLevel="0" collapsed="false">
      <c r="B39" s="0"/>
    </row>
    <row r="40" customFormat="false" ht="13.8" hidden="false" customHeight="false" outlineLevel="0" collapsed="false">
      <c r="B40" s="0"/>
    </row>
    <row r="41" customFormat="false" ht="13.8" hidden="false" customHeight="false" outlineLevel="0" collapsed="false">
      <c r="B41" s="0"/>
    </row>
    <row r="42" customFormat="false" ht="13.8" hidden="false" customHeight="false" outlineLevel="0" collapsed="false">
      <c r="B42" s="0"/>
    </row>
    <row r="43" customFormat="false" ht="13.8" hidden="false" customHeight="false" outlineLevel="0" collapsed="false">
      <c r="B43" s="0"/>
    </row>
    <row r="44" customFormat="false" ht="13.8" hidden="false" customHeight="false" outlineLevel="0" collapsed="false">
      <c r="B44" s="0"/>
    </row>
    <row r="45" customFormat="false" ht="13.8" hidden="false" customHeight="false" outlineLevel="0" collapsed="false">
      <c r="B45" s="0"/>
    </row>
    <row r="46" customFormat="false" ht="13.8" hidden="false" customHeight="false" outlineLevel="0" collapsed="false">
      <c r="B46" s="0"/>
    </row>
    <row r="47" customFormat="false" ht="13.8" hidden="false" customHeight="false" outlineLevel="0" collapsed="false">
      <c r="B47" s="0"/>
    </row>
    <row r="48" customFormat="false" ht="13.8" hidden="false" customHeight="false" outlineLevel="0" collapsed="false">
      <c r="B48" s="0"/>
    </row>
    <row r="49" customFormat="false" ht="13.8" hidden="false" customHeight="false" outlineLevel="0" collapsed="false">
      <c r="B49" s="0"/>
    </row>
    <row r="50" customFormat="false" ht="13.8" hidden="false" customHeight="false" outlineLevel="0" collapsed="false">
      <c r="B50" s="0"/>
    </row>
    <row r="51" customFormat="false" ht="13.8" hidden="false" customHeight="false" outlineLevel="0" collapsed="false">
      <c r="B51" s="0"/>
    </row>
    <row r="52" customFormat="false" ht="13.8" hidden="false" customHeight="false" outlineLevel="0" collapsed="false">
      <c r="B52" s="0"/>
    </row>
    <row r="53" customFormat="false" ht="13.8" hidden="false" customHeight="false" outlineLevel="0" collapsed="false">
      <c r="B53" s="0"/>
    </row>
    <row r="54" customFormat="false" ht="13.8" hidden="false" customHeight="false" outlineLevel="0" collapsed="false">
      <c r="B54" s="0"/>
    </row>
    <row r="55" customFormat="false" ht="13.8" hidden="false" customHeight="false" outlineLevel="0" collapsed="false">
      <c r="B55" s="0"/>
    </row>
    <row r="56" customFormat="false" ht="13.8" hidden="false" customHeight="false" outlineLevel="0" collapsed="false">
      <c r="B56" s="0"/>
    </row>
    <row r="57" customFormat="false" ht="13.8" hidden="false" customHeight="false" outlineLevel="0" collapsed="false">
      <c r="B57" s="0"/>
    </row>
    <row r="58" customFormat="false" ht="13.8" hidden="false" customHeight="false" outlineLevel="0" collapsed="false">
      <c r="B58"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29FCF"/>
    <pageSetUpPr fitToPage="false"/>
  </sheetPr>
  <dimension ref="A1:I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zeroHeight="false" outlineLevelRow="0" outlineLevelCol="0"/>
  <cols>
    <col collapsed="false" customWidth="true" hidden="false" outlineLevel="0" max="1" min="1" style="3" width="33.56"/>
    <col collapsed="false" customWidth="true" hidden="false" outlineLevel="0" max="2" min="2" style="3" width="38.88"/>
    <col collapsed="false" customWidth="true" hidden="false" outlineLevel="0" max="3" min="3" style="3" width="28.67"/>
    <col collapsed="false" customWidth="true" hidden="false" outlineLevel="0" max="4" min="4" style="3" width="13"/>
    <col collapsed="false" customWidth="true" hidden="false" outlineLevel="0" max="5" min="5" style="3" width="14.44"/>
    <col collapsed="false" customWidth="true" hidden="false" outlineLevel="0" max="8" min="8" style="3" width="13.44"/>
    <col collapsed="false" customWidth="true" hidden="false" outlineLevel="0" max="9" min="9" style="3" width="38.67"/>
  </cols>
  <sheetData>
    <row r="1" customFormat="false" ht="14.15" hidden="false" customHeight="false" outlineLevel="0" collapsed="false">
      <c r="A1" s="5" t="s">
        <v>5</v>
      </c>
      <c r="B1" s="6" t="s">
        <v>186</v>
      </c>
      <c r="C1" s="7"/>
      <c r="D1" s="8"/>
      <c r="E1" s="8"/>
      <c r="F1" s="8"/>
      <c r="G1" s="8"/>
      <c r="H1" s="8"/>
      <c r="I1" s="7"/>
    </row>
    <row r="2" customFormat="false" ht="14.15" hidden="false" customHeight="false" outlineLevel="0" collapsed="false">
      <c r="A2" s="5" t="s">
        <v>8</v>
      </c>
      <c r="B2" s="6" t="s">
        <v>187</v>
      </c>
      <c r="C2" s="7"/>
      <c r="D2" s="8"/>
      <c r="E2" s="8"/>
      <c r="F2" s="8"/>
      <c r="G2" s="8"/>
      <c r="H2" s="8"/>
      <c r="I2" s="7"/>
    </row>
    <row r="3" customFormat="false" ht="26.85" hidden="false" customHeight="false" outlineLevel="0" collapsed="false">
      <c r="A3" s="5" t="s">
        <v>10</v>
      </c>
      <c r="B3" s="9" t="s">
        <v>188</v>
      </c>
      <c r="C3" s="7"/>
      <c r="D3" s="8"/>
      <c r="E3" s="8"/>
      <c r="F3" s="8"/>
      <c r="G3" s="8"/>
      <c r="H3" s="8"/>
      <c r="I3" s="7"/>
    </row>
    <row r="4" customFormat="false" ht="14.15" hidden="false" customHeight="false" outlineLevel="0" collapsed="false">
      <c r="A4" s="5" t="s">
        <v>12</v>
      </c>
      <c r="B4" s="9" t="s">
        <v>70</v>
      </c>
      <c r="C4" s="7"/>
      <c r="D4" s="8"/>
      <c r="E4" s="8"/>
      <c r="F4" s="8"/>
      <c r="G4" s="8"/>
      <c r="H4" s="8"/>
      <c r="I4" s="7"/>
    </row>
    <row r="5" customFormat="false" ht="14.15" hidden="false" customHeight="false" outlineLevel="0" collapsed="false">
      <c r="A5" s="5" t="s">
        <v>14</v>
      </c>
      <c r="B5" s="9" t="s">
        <v>67</v>
      </c>
      <c r="C5" s="7"/>
      <c r="D5" s="8"/>
      <c r="E5" s="8"/>
      <c r="F5" s="8"/>
      <c r="G5" s="8"/>
      <c r="H5" s="8"/>
      <c r="I5" s="7"/>
    </row>
    <row r="6" customFormat="false" ht="17.4" hidden="false" customHeight="true" outlineLevel="0" collapsed="false">
      <c r="A6" s="5" t="s">
        <v>16</v>
      </c>
      <c r="B6" s="9" t="s">
        <v>70</v>
      </c>
      <c r="C6" s="10" t="str">
        <f aca="false">HYPERLINK(CONCATENATE("#'Lisez-moi'!A20"),"Retour")</f>
        <v>Retour</v>
      </c>
      <c r="D6" s="8"/>
      <c r="E6" s="8"/>
      <c r="F6" s="8"/>
      <c r="G6" s="8"/>
      <c r="H6" s="8"/>
      <c r="I6" s="7"/>
    </row>
    <row r="7" customFormat="false" ht="14.15" hidden="false" customHeight="false" outlineLevel="0" collapsed="false">
      <c r="A7" s="11" t="s">
        <v>18</v>
      </c>
      <c r="B7" s="12" t="s">
        <v>19</v>
      </c>
      <c r="C7" s="13" t="s">
        <v>10</v>
      </c>
      <c r="D7" s="12" t="s">
        <v>20</v>
      </c>
      <c r="E7" s="12" t="s">
        <v>21</v>
      </c>
      <c r="F7" s="12" t="s">
        <v>22</v>
      </c>
      <c r="G7" s="12" t="s">
        <v>23</v>
      </c>
      <c r="H7" s="12" t="s">
        <v>24</v>
      </c>
      <c r="I7" s="14" t="s">
        <v>25</v>
      </c>
    </row>
    <row r="8" customFormat="false" ht="39.55" hidden="false" customHeight="false" outlineLevel="0" collapsed="false">
      <c r="A8" s="16" t="s">
        <v>189</v>
      </c>
      <c r="B8" s="17" t="s">
        <v>190</v>
      </c>
      <c r="C8" s="18" t="s">
        <v>191</v>
      </c>
      <c r="D8" s="17" t="s">
        <v>29</v>
      </c>
      <c r="E8" s="17" t="s">
        <v>192</v>
      </c>
      <c r="F8" s="17" t="s">
        <v>30</v>
      </c>
      <c r="G8" s="17" t="s">
        <v>30</v>
      </c>
      <c r="H8" s="17" t="s">
        <v>30</v>
      </c>
      <c r="I8" s="19" t="s">
        <v>193</v>
      </c>
    </row>
    <row r="9" customFormat="false" ht="26.85" hidden="false" customHeight="false" outlineLevel="0" collapsed="false">
      <c r="A9" s="16" t="s">
        <v>194</v>
      </c>
      <c r="B9" s="17" t="s">
        <v>195</v>
      </c>
      <c r="C9" s="20" t="s">
        <v>196</v>
      </c>
      <c r="D9" s="17" t="s">
        <v>29</v>
      </c>
      <c r="E9" s="21"/>
      <c r="F9" s="17" t="s">
        <v>46</v>
      </c>
      <c r="G9" s="21" t="s">
        <v>30</v>
      </c>
      <c r="H9" s="17" t="s">
        <v>30</v>
      </c>
      <c r="I9" s="19"/>
    </row>
    <row r="10" customFormat="false" ht="13.8" hidden="false" customHeight="false" outlineLevel="0" collapsed="false">
      <c r="A10" s="16" t="s">
        <v>197</v>
      </c>
      <c r="B10" s="17" t="s">
        <v>198</v>
      </c>
      <c r="C10" s="18" t="s">
        <v>199</v>
      </c>
      <c r="D10" s="17" t="s">
        <v>200</v>
      </c>
      <c r="E10" s="17"/>
      <c r="F10" s="17" t="s">
        <v>46</v>
      </c>
      <c r="G10" s="17" t="s">
        <v>30</v>
      </c>
      <c r="H10" s="17" t="s">
        <v>30</v>
      </c>
      <c r="I10" s="19"/>
    </row>
    <row r="11" customFormat="false" ht="13.8" hidden="false" customHeight="false" outlineLevel="0" collapsed="false">
      <c r="A11" s="16" t="s">
        <v>201</v>
      </c>
      <c r="B11" s="17" t="s">
        <v>202</v>
      </c>
      <c r="C11" s="20" t="s">
        <v>199</v>
      </c>
      <c r="D11" s="17" t="s">
        <v>200</v>
      </c>
      <c r="E11" s="21"/>
      <c r="F11" s="17" t="s">
        <v>46</v>
      </c>
      <c r="G11" s="21" t="s">
        <v>30</v>
      </c>
      <c r="H11" s="17" t="s">
        <v>30</v>
      </c>
      <c r="I11" s="19"/>
    </row>
    <row r="12" customFormat="false" ht="13.8" hidden="false" customHeight="false" outlineLevel="0" collapsed="false">
      <c r="A12" s="16" t="s">
        <v>203</v>
      </c>
      <c r="B12" s="17" t="s">
        <v>204</v>
      </c>
      <c r="C12" s="18" t="s">
        <v>199</v>
      </c>
      <c r="D12" s="17" t="s">
        <v>200</v>
      </c>
      <c r="E12" s="17"/>
      <c r="F12" s="17" t="s">
        <v>46</v>
      </c>
      <c r="G12" s="17" t="s">
        <v>30</v>
      </c>
      <c r="H12" s="17" t="s">
        <v>30</v>
      </c>
      <c r="I12" s="19"/>
    </row>
    <row r="13" customFormat="false" ht="13.8" hidden="false" customHeight="false" outlineLevel="0" collapsed="false">
      <c r="A13" s="22" t="s">
        <v>205</v>
      </c>
      <c r="B13" s="23" t="s">
        <v>206</v>
      </c>
      <c r="C13" s="24" t="s">
        <v>199</v>
      </c>
      <c r="D13" s="23" t="s">
        <v>200</v>
      </c>
      <c r="E13" s="23"/>
      <c r="F13" s="23" t="s">
        <v>46</v>
      </c>
      <c r="G13" s="23" t="s">
        <v>30</v>
      </c>
      <c r="H13" s="23" t="s">
        <v>30</v>
      </c>
      <c r="I13" s="25"/>
    </row>
    <row r="14" customFormat="false" ht="13.8" hidden="false" customHeight="false" outlineLevel="0" collapsed="false">
      <c r="A14" s="22" t="s">
        <v>207</v>
      </c>
      <c r="B14" s="23" t="s">
        <v>208</v>
      </c>
      <c r="C14" s="24" t="s">
        <v>209</v>
      </c>
      <c r="D14" s="23" t="s">
        <v>200</v>
      </c>
      <c r="E14" s="23"/>
      <c r="F14" s="23" t="s">
        <v>46</v>
      </c>
      <c r="G14" s="23" t="s">
        <v>210</v>
      </c>
      <c r="H14" s="23" t="s">
        <v>30</v>
      </c>
      <c r="I14" s="25"/>
    </row>
    <row r="15" customFormat="false" ht="13.8" hidden="false" customHeight="false" outlineLevel="0" collapsed="false">
      <c r="A15" s="22" t="s">
        <v>211</v>
      </c>
      <c r="B15" s="23" t="s">
        <v>212</v>
      </c>
      <c r="C15" s="24" t="s">
        <v>209</v>
      </c>
      <c r="D15" s="23" t="s">
        <v>200</v>
      </c>
      <c r="E15" s="23"/>
      <c r="F15" s="23" t="s">
        <v>46</v>
      </c>
      <c r="G15" s="23" t="s">
        <v>30</v>
      </c>
      <c r="H15" s="23" t="s">
        <v>30</v>
      </c>
      <c r="I15" s="25"/>
    </row>
    <row r="16" customFormat="false" ht="13.8" hidden="false" customHeight="false" outlineLevel="0" collapsed="false">
      <c r="A16" s="22"/>
      <c r="B16" s="23"/>
      <c r="C16" s="24"/>
      <c r="D16" s="23"/>
      <c r="E16" s="23"/>
      <c r="F16" s="23"/>
      <c r="G16" s="23"/>
      <c r="H16" s="23"/>
      <c r="I16" s="2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MJ16"/>
  <sheetViews>
    <sheetView showFormulas="false" showGridLines="true" showRowColHeaders="true" showZeros="true" rightToLeft="false" tabSelected="false" showOutlineSymbols="true" defaultGridColor="true" view="normal" topLeftCell="A1" colorId="64" zoomScale="96" zoomScaleNormal="96" zoomScalePageLayoutView="100" workbookViewId="0">
      <selection pane="topLeft" activeCell="A1" activeCellId="0" sqref="A1"/>
    </sheetView>
  </sheetViews>
  <sheetFormatPr defaultColWidth="11.4453125" defaultRowHeight="14.25" zeroHeight="false" outlineLevelRow="0" outlineLevelCol="0"/>
  <cols>
    <col collapsed="false" customWidth="true" hidden="false" outlineLevel="0" max="1" min="1" style="3" width="43.11"/>
    <col collapsed="false" customWidth="true" hidden="false" outlineLevel="0" max="2" min="2" style="3" width="26.77"/>
    <col collapsed="false" customWidth="true" hidden="false" outlineLevel="0" max="3" min="3" style="3" width="25.11"/>
    <col collapsed="false" customWidth="true" hidden="false" outlineLevel="0" max="4" min="4" style="3" width="13"/>
    <col collapsed="false" customWidth="true" hidden="false" outlineLevel="0" max="5" min="5" style="3" width="21.67"/>
    <col collapsed="false" customWidth="true" hidden="false" outlineLevel="0" max="8" min="8" style="3" width="15"/>
    <col collapsed="false" customWidth="true" hidden="false" outlineLevel="0" max="9" min="9" style="3" width="54"/>
    <col collapsed="false" customWidth="true" hidden="false" outlineLevel="0" max="1024" min="1024" style="3" width="11.56"/>
  </cols>
  <sheetData>
    <row r="1" customFormat="false" ht="27.2" hidden="false" customHeight="false" outlineLevel="0" collapsed="false">
      <c r="A1" s="5" t="s">
        <v>5</v>
      </c>
      <c r="B1" s="6" t="s">
        <v>213</v>
      </c>
      <c r="C1" s="7" t="s">
        <v>214</v>
      </c>
      <c r="D1" s="8"/>
      <c r="E1" s="8"/>
      <c r="F1" s="8"/>
      <c r="G1" s="8"/>
      <c r="H1" s="8"/>
      <c r="I1" s="7"/>
    </row>
    <row r="2" customFormat="false" ht="13.95" hidden="false" customHeight="false" outlineLevel="0" collapsed="false">
      <c r="A2" s="5" t="s">
        <v>8</v>
      </c>
      <c r="B2" s="6" t="s">
        <v>215</v>
      </c>
      <c r="C2" s="7"/>
      <c r="D2" s="8"/>
      <c r="E2" s="8"/>
      <c r="F2" s="8"/>
      <c r="G2" s="8"/>
      <c r="H2" s="8"/>
      <c r="I2" s="7"/>
    </row>
    <row r="3" customFormat="false" ht="52.85" hidden="false" customHeight="true" outlineLevel="0" collapsed="false">
      <c r="A3" s="5" t="s">
        <v>10</v>
      </c>
      <c r="B3" s="9" t="s">
        <v>216</v>
      </c>
      <c r="C3" s="7" t="s">
        <v>217</v>
      </c>
      <c r="D3" s="8"/>
      <c r="E3" s="8"/>
      <c r="F3" s="8"/>
      <c r="G3" s="8"/>
      <c r="H3" s="8"/>
      <c r="I3" s="7"/>
    </row>
    <row r="4" customFormat="false" ht="13.95" hidden="false" customHeight="false" outlineLevel="0" collapsed="false">
      <c r="A4" s="5" t="s">
        <v>12</v>
      </c>
      <c r="B4" s="9" t="s">
        <v>70</v>
      </c>
      <c r="C4" s="7"/>
      <c r="D4" s="8"/>
      <c r="E4" s="8"/>
      <c r="F4" s="8"/>
      <c r="G4" s="8"/>
      <c r="H4" s="8"/>
      <c r="I4" s="7"/>
    </row>
    <row r="5" customFormat="false" ht="13.95" hidden="false" customHeight="false" outlineLevel="0" collapsed="false">
      <c r="A5" s="5" t="s">
        <v>14</v>
      </c>
      <c r="B5" s="9" t="s">
        <v>70</v>
      </c>
      <c r="C5" s="7"/>
      <c r="D5" s="8"/>
      <c r="E5" s="8"/>
      <c r="F5" s="8"/>
      <c r="G5" s="8"/>
      <c r="H5" s="8"/>
      <c r="I5" s="7"/>
    </row>
    <row r="6" customFormat="false" ht="13.95" hidden="false" customHeight="false" outlineLevel="0" collapsed="false">
      <c r="A6" s="5" t="s">
        <v>16</v>
      </c>
      <c r="B6" s="9" t="s">
        <v>84</v>
      </c>
      <c r="C6" s="10" t="str">
        <f aca="false">HYPERLINK(CONCATENATE("#'Lisez-moi'!A11"),"Retour")</f>
        <v>Retour</v>
      </c>
      <c r="D6" s="8"/>
      <c r="E6" s="8"/>
      <c r="F6" s="8"/>
      <c r="G6" s="8"/>
      <c r="H6" s="8"/>
      <c r="I6" s="7"/>
    </row>
    <row r="7" customFormat="false" ht="22.5" hidden="false" customHeight="true" outlineLevel="0" collapsed="false">
      <c r="A7" s="11" t="s">
        <v>18</v>
      </c>
      <c r="B7" s="12" t="s">
        <v>19</v>
      </c>
      <c r="C7" s="13" t="s">
        <v>10</v>
      </c>
      <c r="D7" s="12" t="s">
        <v>20</v>
      </c>
      <c r="E7" s="12" t="s">
        <v>21</v>
      </c>
      <c r="F7" s="12" t="s">
        <v>22</v>
      </c>
      <c r="G7" s="12" t="s">
        <v>23</v>
      </c>
      <c r="H7" s="12" t="s">
        <v>24</v>
      </c>
      <c r="I7" s="14" t="s">
        <v>25</v>
      </c>
      <c r="J7" s="15"/>
    </row>
    <row r="8" customFormat="false" ht="13.8" hidden="false" customHeight="false" outlineLevel="0" collapsed="false">
      <c r="A8" s="16" t="s">
        <v>218</v>
      </c>
      <c r="B8" s="17" t="s">
        <v>219</v>
      </c>
      <c r="C8" s="18" t="s">
        <v>220</v>
      </c>
      <c r="D8" s="17" t="s">
        <v>29</v>
      </c>
      <c r="E8" s="17"/>
      <c r="F8" s="17" t="s">
        <v>30</v>
      </c>
      <c r="G8" s="17" t="s">
        <v>30</v>
      </c>
      <c r="H8" s="17" t="s">
        <v>30</v>
      </c>
      <c r="I8" s="19"/>
      <c r="AMJ8" s="0"/>
    </row>
    <row r="9" customFormat="false" ht="27.2" hidden="false" customHeight="false" outlineLevel="0" collapsed="false">
      <c r="A9" s="16" t="s">
        <v>221</v>
      </c>
      <c r="B9" s="17" t="s">
        <v>222</v>
      </c>
      <c r="C9" s="20" t="s">
        <v>223</v>
      </c>
      <c r="D9" s="17" t="s">
        <v>29</v>
      </c>
      <c r="E9" s="21"/>
      <c r="F9" s="17" t="s">
        <v>46</v>
      </c>
      <c r="G9" s="21" t="s">
        <v>30</v>
      </c>
      <c r="H9" s="17" t="s">
        <v>30</v>
      </c>
      <c r="I9" s="19"/>
      <c r="AMJ9" s="0"/>
    </row>
    <row r="10" customFormat="false" ht="13.8" hidden="false" customHeight="false" outlineLevel="0" collapsed="false">
      <c r="A10" s="16" t="s">
        <v>224</v>
      </c>
      <c r="B10" s="17" t="s">
        <v>225</v>
      </c>
      <c r="C10" s="18" t="s">
        <v>226</v>
      </c>
      <c r="D10" s="17" t="s">
        <v>59</v>
      </c>
      <c r="E10" s="17"/>
      <c r="F10" s="17" t="s">
        <v>46</v>
      </c>
      <c r="G10" s="17" t="s">
        <v>30</v>
      </c>
      <c r="H10" s="17" t="s">
        <v>30</v>
      </c>
      <c r="I10" s="19"/>
      <c r="AMJ10" s="0"/>
    </row>
    <row r="11" customFormat="false" ht="14.25" hidden="false" customHeight="true" outlineLevel="0" collapsed="false">
      <c r="A11" s="16" t="s">
        <v>227</v>
      </c>
      <c r="B11" s="17" t="s">
        <v>228</v>
      </c>
      <c r="C11" s="20" t="s">
        <v>229</v>
      </c>
      <c r="D11" s="17" t="s">
        <v>200</v>
      </c>
      <c r="E11" s="21"/>
      <c r="F11" s="17" t="s">
        <v>46</v>
      </c>
      <c r="G11" s="21" t="s">
        <v>30</v>
      </c>
      <c r="H11" s="17" t="s">
        <v>30</v>
      </c>
      <c r="I11" s="19"/>
      <c r="AMJ11" s="0"/>
    </row>
    <row r="12" customFormat="false" ht="27.2" hidden="false" customHeight="false" outlineLevel="0" collapsed="false">
      <c r="A12" s="16" t="s">
        <v>230</v>
      </c>
      <c r="B12" s="17" t="s">
        <v>231</v>
      </c>
      <c r="C12" s="18" t="s">
        <v>232</v>
      </c>
      <c r="D12" s="17" t="s">
        <v>200</v>
      </c>
      <c r="E12" s="17"/>
      <c r="F12" s="17" t="s">
        <v>46</v>
      </c>
      <c r="G12" s="17" t="s">
        <v>30</v>
      </c>
      <c r="H12" s="17" t="s">
        <v>30</v>
      </c>
      <c r="I12" s="19"/>
      <c r="AMJ12" s="0"/>
    </row>
    <row r="13" customFormat="false" ht="103.35" hidden="false" customHeight="false" outlineLevel="0" collapsed="false">
      <c r="A13" s="22" t="s">
        <v>233</v>
      </c>
      <c r="B13" s="23" t="s">
        <v>234</v>
      </c>
      <c r="C13" s="24" t="s">
        <v>235</v>
      </c>
      <c r="D13" s="23" t="s">
        <v>29</v>
      </c>
      <c r="E13" s="23"/>
      <c r="F13" s="23" t="s">
        <v>46</v>
      </c>
      <c r="G13" s="23" t="s">
        <v>30</v>
      </c>
      <c r="H13" s="23" t="s">
        <v>30</v>
      </c>
      <c r="I13" s="25" t="s">
        <v>236</v>
      </c>
      <c r="AMJ13" s="0"/>
    </row>
    <row r="14" customFormat="false" ht="13.8" hidden="false" customHeight="false" outlineLevel="0" collapsed="false">
      <c r="A14" s="22"/>
      <c r="B14" s="23"/>
      <c r="C14" s="24"/>
      <c r="D14" s="23"/>
      <c r="E14" s="23"/>
      <c r="F14" s="23"/>
      <c r="G14" s="23"/>
      <c r="H14" s="23"/>
      <c r="I14" s="25"/>
      <c r="AMJ14" s="0"/>
    </row>
    <row r="15" customFormat="false" ht="13.8" hidden="false" customHeight="false" outlineLevel="0" collapsed="false">
      <c r="A15" s="22"/>
      <c r="B15" s="23"/>
      <c r="C15" s="24"/>
      <c r="D15" s="23"/>
      <c r="E15" s="23"/>
      <c r="F15" s="23"/>
      <c r="G15" s="23"/>
      <c r="H15" s="23"/>
      <c r="I15" s="25"/>
    </row>
    <row r="16" customFormat="false" ht="13.8" hidden="false" customHeight="false" outlineLevel="0" collapsed="false">
      <c r="A16" s="22"/>
      <c r="B16" s="23"/>
      <c r="C16" s="24"/>
      <c r="D16" s="23"/>
      <c r="E16" s="23"/>
      <c r="F16" s="23"/>
      <c r="G16" s="23"/>
      <c r="H16" s="23"/>
      <c r="I16" s="2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MJ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4453125" defaultRowHeight="14.25" zeroHeight="false" outlineLevelRow="0" outlineLevelCol="0"/>
  <cols>
    <col collapsed="false" customWidth="true" hidden="false" outlineLevel="0" max="1" min="1" style="3" width="43.11"/>
    <col collapsed="false" customWidth="true" hidden="false" outlineLevel="0" max="2" min="2" style="3" width="32.13"/>
    <col collapsed="false" customWidth="true" hidden="false" outlineLevel="0" max="3" min="3" style="3" width="40.05"/>
    <col collapsed="false" customWidth="true" hidden="false" outlineLevel="0" max="4" min="4" style="3" width="14.11"/>
    <col collapsed="false" customWidth="true" hidden="false" outlineLevel="0" max="5" min="5" style="3" width="21.67"/>
    <col collapsed="false" customWidth="true" hidden="false" outlineLevel="0" max="8" min="8" style="3" width="14.67"/>
    <col collapsed="false" customWidth="true" hidden="false" outlineLevel="0" max="9" min="9" style="3" width="52.11"/>
    <col collapsed="false" customWidth="true" hidden="false" outlineLevel="0" max="1024" min="1024" style="3" width="11.56"/>
  </cols>
  <sheetData>
    <row r="1" customFormat="false" ht="14.15" hidden="false" customHeight="false" outlineLevel="0" collapsed="false">
      <c r="A1" s="5" t="s">
        <v>5</v>
      </c>
      <c r="B1" s="6" t="s">
        <v>237</v>
      </c>
      <c r="C1" s="7"/>
      <c r="D1" s="8"/>
      <c r="E1" s="8"/>
      <c r="F1" s="8"/>
      <c r="G1" s="8"/>
      <c r="H1" s="8"/>
      <c r="I1" s="7"/>
    </row>
    <row r="2" customFormat="false" ht="14.15" hidden="false" customHeight="false" outlineLevel="0" collapsed="false">
      <c r="A2" s="5" t="s">
        <v>8</v>
      </c>
      <c r="B2" s="6" t="s">
        <v>238</v>
      </c>
      <c r="C2" s="7"/>
      <c r="D2" s="8"/>
      <c r="E2" s="8"/>
      <c r="F2" s="8"/>
      <c r="G2" s="8"/>
      <c r="H2" s="8"/>
      <c r="I2" s="7"/>
    </row>
    <row r="3" customFormat="false" ht="52.2" hidden="false" customHeight="false" outlineLevel="0" collapsed="false">
      <c r="A3" s="5" t="s">
        <v>10</v>
      </c>
      <c r="B3" s="9" t="s">
        <v>239</v>
      </c>
      <c r="C3" s="7" t="s">
        <v>240</v>
      </c>
      <c r="D3" s="8"/>
      <c r="E3" s="8"/>
      <c r="F3" s="8"/>
      <c r="G3" s="8"/>
      <c r="H3" s="8"/>
      <c r="I3" s="7"/>
    </row>
    <row r="4" customFormat="false" ht="14.15" hidden="false" customHeight="false" outlineLevel="0" collapsed="false">
      <c r="A4" s="5" t="s">
        <v>12</v>
      </c>
      <c r="B4" s="9" t="s">
        <v>70</v>
      </c>
      <c r="C4" s="7"/>
      <c r="D4" s="8"/>
      <c r="E4" s="8"/>
      <c r="F4" s="8"/>
      <c r="G4" s="8"/>
      <c r="H4" s="8"/>
      <c r="I4" s="7"/>
    </row>
    <row r="5" customFormat="false" ht="14.15" hidden="false" customHeight="false" outlineLevel="0" collapsed="false">
      <c r="A5" s="5" t="s">
        <v>14</v>
      </c>
      <c r="B5" s="9" t="s">
        <v>70</v>
      </c>
      <c r="C5" s="7"/>
      <c r="D5" s="8"/>
      <c r="E5" s="8"/>
      <c r="F5" s="8"/>
      <c r="G5" s="8"/>
      <c r="H5" s="8"/>
      <c r="I5" s="7"/>
    </row>
    <row r="6" customFormat="false" ht="14.15" hidden="false" customHeight="false" outlineLevel="0" collapsed="false">
      <c r="A6" s="5" t="s">
        <v>16</v>
      </c>
      <c r="B6" s="9" t="s">
        <v>84</v>
      </c>
      <c r="C6" s="10" t="str">
        <f aca="false">HYPERLINK(CONCATENATE("#'Lisez-moi'!A11"),"Retour")</f>
        <v>Retour</v>
      </c>
      <c r="D6" s="8"/>
      <c r="E6" s="8"/>
      <c r="F6" s="8"/>
      <c r="G6" s="8"/>
      <c r="H6" s="8"/>
      <c r="I6" s="7"/>
    </row>
    <row r="7" customFormat="false" ht="22.5" hidden="false" customHeight="true" outlineLevel="0" collapsed="false">
      <c r="A7" s="11" t="s">
        <v>18</v>
      </c>
      <c r="B7" s="12" t="s">
        <v>19</v>
      </c>
      <c r="C7" s="13" t="s">
        <v>10</v>
      </c>
      <c r="D7" s="12" t="s">
        <v>20</v>
      </c>
      <c r="E7" s="12" t="s">
        <v>21</v>
      </c>
      <c r="F7" s="12" t="s">
        <v>22</v>
      </c>
      <c r="G7" s="12" t="s">
        <v>23</v>
      </c>
      <c r="H7" s="12" t="s">
        <v>24</v>
      </c>
      <c r="I7" s="14" t="s">
        <v>25</v>
      </c>
      <c r="J7" s="15"/>
    </row>
    <row r="8" customFormat="false" ht="13.8" hidden="false" customHeight="false" outlineLevel="0" collapsed="false">
      <c r="A8" s="16" t="s">
        <v>241</v>
      </c>
      <c r="B8" s="17" t="s">
        <v>242</v>
      </c>
      <c r="C8" s="18" t="s">
        <v>220</v>
      </c>
      <c r="D8" s="17" t="s">
        <v>29</v>
      </c>
      <c r="E8" s="17"/>
      <c r="F8" s="17" t="s">
        <v>30</v>
      </c>
      <c r="G8" s="17" t="s">
        <v>30</v>
      </c>
      <c r="H8" s="17" t="s">
        <v>30</v>
      </c>
      <c r="I8" s="19"/>
      <c r="AMJ8" s="0"/>
    </row>
    <row r="9" customFormat="false" ht="26.85" hidden="false" customHeight="false" outlineLevel="0" collapsed="false">
      <c r="A9" s="16" t="s">
        <v>243</v>
      </c>
      <c r="B9" s="17" t="s">
        <v>244</v>
      </c>
      <c r="C9" s="20" t="s">
        <v>245</v>
      </c>
      <c r="D9" s="17" t="s">
        <v>29</v>
      </c>
      <c r="E9" s="21"/>
      <c r="F9" s="17" t="s">
        <v>30</v>
      </c>
      <c r="G9" s="21" t="s">
        <v>30</v>
      </c>
      <c r="H9" s="17" t="s">
        <v>30</v>
      </c>
      <c r="I9" s="19"/>
      <c r="AMJ9" s="0"/>
    </row>
    <row r="10" customFormat="false" ht="13.8" hidden="false" customHeight="false" outlineLevel="0" collapsed="false">
      <c r="A10" s="16" t="s">
        <v>221</v>
      </c>
      <c r="B10" s="17" t="s">
        <v>246</v>
      </c>
      <c r="C10" s="18" t="s">
        <v>247</v>
      </c>
      <c r="D10" s="17" t="s">
        <v>29</v>
      </c>
      <c r="E10" s="17"/>
      <c r="F10" s="17" t="s">
        <v>30</v>
      </c>
      <c r="G10" s="17" t="s">
        <v>30</v>
      </c>
      <c r="H10" s="17" t="s">
        <v>30</v>
      </c>
      <c r="I10" s="19"/>
      <c r="AMJ10" s="0"/>
    </row>
    <row r="11" customFormat="false" ht="13.8" hidden="false" customHeight="false" outlineLevel="0" collapsed="false">
      <c r="A11" s="16" t="s">
        <v>248</v>
      </c>
      <c r="B11" s="17" t="s">
        <v>249</v>
      </c>
      <c r="C11" s="20" t="s">
        <v>250</v>
      </c>
      <c r="D11" s="17" t="s">
        <v>29</v>
      </c>
      <c r="E11" s="21"/>
      <c r="F11" s="17" t="s">
        <v>46</v>
      </c>
      <c r="G11" s="21" t="s">
        <v>30</v>
      </c>
      <c r="H11" s="17" t="s">
        <v>30</v>
      </c>
      <c r="I11" s="19"/>
      <c r="AMJ11" s="0"/>
    </row>
    <row r="12" customFormat="false" ht="13.8" hidden="false" customHeight="false" outlineLevel="0" collapsed="false">
      <c r="A12" s="16" t="s">
        <v>251</v>
      </c>
      <c r="B12" s="17" t="s">
        <v>252</v>
      </c>
      <c r="C12" s="18" t="s">
        <v>253</v>
      </c>
      <c r="D12" s="17" t="s">
        <v>29</v>
      </c>
      <c r="E12" s="17" t="s">
        <v>78</v>
      </c>
      <c r="F12" s="17" t="s">
        <v>30</v>
      </c>
      <c r="G12" s="17" t="s">
        <v>30</v>
      </c>
      <c r="H12" s="17" t="s">
        <v>30</v>
      </c>
      <c r="I12" s="19"/>
      <c r="AMJ12" s="0"/>
    </row>
    <row r="13" customFormat="false" ht="13.8" hidden="false" customHeight="false" outlineLevel="0" collapsed="false">
      <c r="A13" s="22"/>
      <c r="B13" s="23"/>
      <c r="C13" s="24"/>
      <c r="D13" s="23"/>
      <c r="E13" s="23"/>
      <c r="F13" s="23"/>
      <c r="G13" s="23"/>
      <c r="H13" s="23"/>
      <c r="I13" s="25"/>
    </row>
    <row r="14" customFormat="false" ht="13.8" hidden="false" customHeight="false" outlineLevel="0" collapsed="false">
      <c r="A14" s="22"/>
      <c r="B14" s="23"/>
      <c r="C14" s="24"/>
      <c r="D14" s="23"/>
      <c r="E14" s="23"/>
      <c r="F14" s="23"/>
      <c r="G14" s="23"/>
      <c r="H14" s="23"/>
      <c r="I14" s="25"/>
    </row>
    <row r="15" customFormat="false" ht="13.8" hidden="false" customHeight="false" outlineLevel="0" collapsed="false">
      <c r="A15" s="22"/>
      <c r="B15" s="23"/>
      <c r="C15" s="24"/>
      <c r="D15" s="23"/>
      <c r="E15" s="23"/>
      <c r="F15" s="23"/>
      <c r="G15" s="23"/>
      <c r="H15" s="23"/>
      <c r="I15" s="25"/>
    </row>
    <row r="16" customFormat="false" ht="13.8" hidden="false" customHeight="false" outlineLevel="0" collapsed="false">
      <c r="A16" s="22"/>
      <c r="B16" s="23"/>
      <c r="C16" s="24"/>
      <c r="D16" s="23"/>
      <c r="E16" s="23"/>
      <c r="F16" s="23"/>
      <c r="G16" s="23"/>
      <c r="H16" s="23"/>
      <c r="I16" s="2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MJ26"/>
  <sheetViews>
    <sheetView showFormulas="false" showGridLines="true" showRowColHeaders="true" showZeros="true" rightToLeft="false" tabSelected="false" showOutlineSymbols="true" defaultGridColor="true" view="normal" topLeftCell="A1" colorId="64" zoomScale="102" zoomScaleNormal="102" zoomScalePageLayoutView="100" workbookViewId="0">
      <selection pane="topLeft" activeCell="A1" activeCellId="0" sqref="A1"/>
    </sheetView>
  </sheetViews>
  <sheetFormatPr defaultColWidth="11.4453125" defaultRowHeight="13.8" zeroHeight="false" outlineLevelRow="0" outlineLevelCol="0"/>
  <cols>
    <col collapsed="false" customWidth="true" hidden="false" outlineLevel="0" max="1" min="1" style="3" width="30.67"/>
    <col collapsed="false" customWidth="true" hidden="false" outlineLevel="0" max="2" min="2" style="3" width="34"/>
    <col collapsed="false" customWidth="true" hidden="false" outlineLevel="0" max="3" min="3" style="28" width="37.09"/>
    <col collapsed="false" customWidth="true" hidden="false" outlineLevel="0" max="4" min="4" style="4" width="13"/>
    <col collapsed="false" customWidth="true" hidden="false" outlineLevel="0" max="5" min="5" style="3" width="14.44"/>
    <col collapsed="false" customWidth="true" hidden="false" outlineLevel="0" max="6" min="6" style="4" width="15"/>
    <col collapsed="false" customWidth="true" hidden="false" outlineLevel="0" max="8" min="8" style="3" width="14"/>
    <col collapsed="false" customWidth="true" hidden="false" outlineLevel="0" max="9" min="9" style="28" width="50.11"/>
    <col collapsed="false" customWidth="true" hidden="false" outlineLevel="0" max="1024" min="1024" style="3" width="11.56"/>
  </cols>
  <sheetData>
    <row r="1" customFormat="false" ht="13.8" hidden="false" customHeight="false" outlineLevel="0" collapsed="false">
      <c r="A1" s="5" t="s">
        <v>5</v>
      </c>
      <c r="B1" s="6" t="s">
        <v>254</v>
      </c>
      <c r="C1" s="7"/>
      <c r="D1" s="8"/>
      <c r="E1" s="8"/>
      <c r="F1" s="8"/>
      <c r="G1" s="8"/>
      <c r="H1" s="8"/>
      <c r="I1" s="7"/>
    </row>
    <row r="2" customFormat="false" ht="13.8" hidden="false" customHeight="false" outlineLevel="0" collapsed="false">
      <c r="A2" s="5" t="s">
        <v>8</v>
      </c>
      <c r="B2" s="6" t="s">
        <v>255</v>
      </c>
      <c r="C2" s="7"/>
      <c r="D2" s="8"/>
      <c r="E2" s="8"/>
      <c r="F2" s="8"/>
      <c r="G2" s="8"/>
      <c r="H2" s="8"/>
      <c r="I2" s="7"/>
    </row>
    <row r="3" customFormat="false" ht="43.85" hidden="false" customHeight="true" outlineLevel="0" collapsed="false">
      <c r="A3" s="5" t="s">
        <v>10</v>
      </c>
      <c r="B3" s="9" t="s">
        <v>256</v>
      </c>
      <c r="C3" s="7"/>
      <c r="D3" s="8"/>
      <c r="E3" s="8"/>
      <c r="F3" s="8"/>
      <c r="G3" s="8"/>
      <c r="H3" s="8"/>
      <c r="I3" s="7"/>
    </row>
    <row r="4" customFormat="false" ht="13.8" hidden="false" customHeight="false" outlineLevel="0" collapsed="false">
      <c r="A4" s="5" t="s">
        <v>12</v>
      </c>
      <c r="B4" s="9" t="s">
        <v>70</v>
      </c>
      <c r="C4" s="7"/>
      <c r="D4" s="8"/>
      <c r="E4" s="8"/>
      <c r="F4" s="8"/>
      <c r="G4" s="8"/>
      <c r="H4" s="8"/>
      <c r="I4" s="7"/>
    </row>
    <row r="5" customFormat="false" ht="13.8" hidden="false" customHeight="false" outlineLevel="0" collapsed="false">
      <c r="A5" s="5" t="s">
        <v>14</v>
      </c>
      <c r="B5" s="9" t="s">
        <v>70</v>
      </c>
      <c r="C5" s="7"/>
      <c r="D5" s="8"/>
      <c r="E5" s="8"/>
      <c r="F5" s="8"/>
      <c r="G5" s="8"/>
      <c r="H5" s="8"/>
      <c r="I5" s="7"/>
    </row>
    <row r="6" customFormat="false" ht="13.8" hidden="false" customHeight="false" outlineLevel="0" collapsed="false">
      <c r="A6" s="5" t="s">
        <v>16</v>
      </c>
      <c r="B6" s="9" t="s">
        <v>84</v>
      </c>
      <c r="C6" s="10" t="str">
        <f aca="false">HYPERLINK(CONCATENATE("#'Lisez-moi'!A11"),"Retour")</f>
        <v>Retour</v>
      </c>
      <c r="D6" s="8"/>
      <c r="E6" s="8"/>
      <c r="F6" s="8"/>
      <c r="G6" s="8"/>
      <c r="H6" s="8"/>
      <c r="I6" s="7"/>
    </row>
    <row r="7" customFormat="false" ht="13.8" hidden="false" customHeight="false" outlineLevel="0" collapsed="false">
      <c r="A7" s="11" t="s">
        <v>18</v>
      </c>
      <c r="B7" s="12" t="s">
        <v>19</v>
      </c>
      <c r="C7" s="13" t="s">
        <v>10</v>
      </c>
      <c r="D7" s="12" t="s">
        <v>20</v>
      </c>
      <c r="E7" s="12" t="s">
        <v>21</v>
      </c>
      <c r="F7" s="12" t="s">
        <v>22</v>
      </c>
      <c r="G7" s="12" t="s">
        <v>23</v>
      </c>
      <c r="H7" s="12" t="s">
        <v>24</v>
      </c>
      <c r="I7" s="14" t="s">
        <v>25</v>
      </c>
    </row>
    <row r="8" customFormat="false" ht="13.8" hidden="false" customHeight="false" outlineLevel="0" collapsed="false">
      <c r="A8" s="16" t="s">
        <v>257</v>
      </c>
      <c r="B8" s="17" t="s">
        <v>258</v>
      </c>
      <c r="C8" s="18" t="s">
        <v>220</v>
      </c>
      <c r="D8" s="17" t="s">
        <v>29</v>
      </c>
      <c r="E8" s="17"/>
      <c r="F8" s="17" t="s">
        <v>30</v>
      </c>
      <c r="G8" s="17" t="s">
        <v>30</v>
      </c>
      <c r="H8" s="17" t="s">
        <v>30</v>
      </c>
      <c r="I8" s="19"/>
      <c r="AMJ8" s="0"/>
    </row>
    <row r="9" customFormat="false" ht="13.8" hidden="false" customHeight="false" outlineLevel="0" collapsed="false">
      <c r="A9" s="16" t="s">
        <v>259</v>
      </c>
      <c r="B9" s="17" t="s">
        <v>260</v>
      </c>
      <c r="C9" s="20" t="s">
        <v>261</v>
      </c>
      <c r="D9" s="17" t="s">
        <v>200</v>
      </c>
      <c r="E9" s="21"/>
      <c r="F9" s="17" t="s">
        <v>46</v>
      </c>
      <c r="G9" s="21" t="s">
        <v>30</v>
      </c>
      <c r="H9" s="17" t="s">
        <v>30</v>
      </c>
      <c r="I9" s="19"/>
      <c r="AMJ9" s="0"/>
    </row>
    <row r="10" customFormat="false" ht="51.9" hidden="false" customHeight="false" outlineLevel="0" collapsed="false">
      <c r="A10" s="16" t="s">
        <v>262</v>
      </c>
      <c r="B10" s="17" t="s">
        <v>263</v>
      </c>
      <c r="C10" s="18" t="s">
        <v>264</v>
      </c>
      <c r="D10" s="17" t="s">
        <v>29</v>
      </c>
      <c r="E10" s="17"/>
      <c r="F10" s="17" t="s">
        <v>30</v>
      </c>
      <c r="G10" s="17" t="s">
        <v>30</v>
      </c>
      <c r="H10" s="17" t="s">
        <v>30</v>
      </c>
      <c r="I10" s="19"/>
      <c r="AMJ10" s="0"/>
    </row>
    <row r="11" customFormat="false" ht="39.5" hidden="false" customHeight="false" outlineLevel="0" collapsed="false">
      <c r="A11" s="16" t="s">
        <v>265</v>
      </c>
      <c r="B11" s="17" t="s">
        <v>266</v>
      </c>
      <c r="C11" s="20" t="s">
        <v>267</v>
      </c>
      <c r="D11" s="17" t="s">
        <v>29</v>
      </c>
      <c r="E11" s="21"/>
      <c r="F11" s="17" t="s">
        <v>30</v>
      </c>
      <c r="G11" s="21" t="s">
        <v>30</v>
      </c>
      <c r="H11" s="17" t="s">
        <v>30</v>
      </c>
      <c r="I11" s="19" t="s">
        <v>268</v>
      </c>
      <c r="AMJ11" s="0"/>
    </row>
    <row r="12" customFormat="false" ht="13.8" hidden="false" customHeight="false" outlineLevel="0" collapsed="false">
      <c r="A12" s="16" t="s">
        <v>269</v>
      </c>
      <c r="B12" s="17" t="s">
        <v>270</v>
      </c>
      <c r="C12" s="18" t="s">
        <v>271</v>
      </c>
      <c r="D12" s="17" t="s">
        <v>65</v>
      </c>
      <c r="E12" s="17"/>
      <c r="F12" s="17" t="s">
        <v>46</v>
      </c>
      <c r="G12" s="17" t="s">
        <v>30</v>
      </c>
      <c r="H12" s="17" t="s">
        <v>30</v>
      </c>
      <c r="I12" s="19"/>
      <c r="AMJ12" s="0"/>
    </row>
    <row r="13" customFormat="false" ht="27.05" hidden="false" customHeight="false" outlineLevel="0" collapsed="false">
      <c r="A13" s="22" t="s">
        <v>272</v>
      </c>
      <c r="B13" s="23" t="s">
        <v>273</v>
      </c>
      <c r="C13" s="24" t="s">
        <v>274</v>
      </c>
      <c r="D13" s="23" t="s">
        <v>200</v>
      </c>
      <c r="E13" s="23"/>
      <c r="F13" s="23" t="s">
        <v>46</v>
      </c>
      <c r="G13" s="23" t="s">
        <v>30</v>
      </c>
      <c r="H13" s="23" t="s">
        <v>30</v>
      </c>
      <c r="I13" s="25"/>
      <c r="AMJ13" s="0"/>
    </row>
    <row r="14" customFormat="false" ht="27.05" hidden="false" customHeight="false" outlineLevel="0" collapsed="false">
      <c r="A14" s="22" t="s">
        <v>275</v>
      </c>
      <c r="B14" s="23" t="s">
        <v>276</v>
      </c>
      <c r="C14" s="24" t="s">
        <v>277</v>
      </c>
      <c r="D14" s="23" t="s">
        <v>200</v>
      </c>
      <c r="E14" s="23"/>
      <c r="F14" s="23" t="s">
        <v>46</v>
      </c>
      <c r="G14" s="23" t="s">
        <v>30</v>
      </c>
      <c r="H14" s="23" t="s">
        <v>30</v>
      </c>
      <c r="I14" s="25"/>
      <c r="AMJ14" s="0"/>
    </row>
    <row r="15" customFormat="false" ht="27.05" hidden="false" customHeight="false" outlineLevel="0" collapsed="false">
      <c r="A15" s="22" t="s">
        <v>278</v>
      </c>
      <c r="B15" s="23" t="s">
        <v>279</v>
      </c>
      <c r="C15" s="24" t="s">
        <v>280</v>
      </c>
      <c r="D15" s="23" t="s">
        <v>200</v>
      </c>
      <c r="E15" s="23"/>
      <c r="F15" s="23" t="s">
        <v>46</v>
      </c>
      <c r="G15" s="23" t="s">
        <v>30</v>
      </c>
      <c r="H15" s="23" t="s">
        <v>30</v>
      </c>
      <c r="I15" s="25"/>
      <c r="AMJ15" s="0"/>
    </row>
    <row r="16" customFormat="false" ht="13.8" hidden="false" customHeight="false" outlineLevel="0" collapsed="false">
      <c r="A16" s="22"/>
      <c r="B16" s="23"/>
      <c r="C16" s="24"/>
      <c r="D16" s="23"/>
      <c r="E16" s="23"/>
      <c r="F16" s="23"/>
      <c r="G16" s="23"/>
      <c r="H16" s="23"/>
      <c r="I16" s="25"/>
      <c r="AMJ16" s="0"/>
    </row>
    <row r="17" customFormat="false" ht="13.8" hidden="false" customHeight="false" outlineLevel="0" collapsed="false">
      <c r="A17" s="29"/>
      <c r="B17" s="29"/>
      <c r="C17" s="30"/>
      <c r="D17" s="29"/>
      <c r="E17" s="29"/>
      <c r="F17" s="29"/>
      <c r="G17" s="29"/>
      <c r="H17" s="29"/>
      <c r="I17" s="30"/>
    </row>
    <row r="18" customFormat="false" ht="13.8" hidden="false" customHeight="false" outlineLevel="0" collapsed="false">
      <c r="A18" s="29"/>
      <c r="B18" s="29"/>
      <c r="C18" s="30"/>
      <c r="D18" s="29"/>
      <c r="E18" s="29"/>
      <c r="F18" s="29"/>
      <c r="G18" s="29"/>
      <c r="H18" s="29"/>
      <c r="I18" s="30"/>
    </row>
    <row r="19" customFormat="false" ht="13.8" hidden="false" customHeight="false" outlineLevel="0" collapsed="false">
      <c r="A19" s="29"/>
      <c r="B19" s="29"/>
      <c r="C19" s="30"/>
      <c r="D19" s="29"/>
      <c r="E19" s="29"/>
      <c r="F19" s="29"/>
      <c r="G19" s="29"/>
      <c r="H19" s="29"/>
      <c r="I19" s="30"/>
    </row>
    <row r="20" customFormat="false" ht="13.8" hidden="false" customHeight="false" outlineLevel="0" collapsed="false">
      <c r="A20" s="29"/>
      <c r="B20" s="29"/>
      <c r="C20" s="30"/>
      <c r="D20" s="29"/>
      <c r="E20" s="29"/>
      <c r="F20" s="29"/>
      <c r="G20" s="29"/>
      <c r="H20" s="29"/>
      <c r="I20" s="30"/>
    </row>
    <row r="21" customFormat="false" ht="13.8" hidden="false" customHeight="false" outlineLevel="0" collapsed="false">
      <c r="A21" s="29"/>
      <c r="B21" s="31"/>
      <c r="C21" s="30"/>
      <c r="D21" s="32"/>
      <c r="E21" s="29"/>
      <c r="F21" s="32"/>
      <c r="G21" s="31"/>
      <c r="H21" s="29"/>
      <c r="I21" s="30"/>
    </row>
    <row r="22" customFormat="false" ht="13.8" hidden="false" customHeight="false" outlineLevel="0" collapsed="false">
      <c r="A22" s="29"/>
      <c r="B22" s="31"/>
      <c r="C22" s="30"/>
      <c r="D22" s="32"/>
      <c r="E22" s="29"/>
      <c r="F22" s="32"/>
      <c r="G22" s="31"/>
      <c r="H22" s="29"/>
      <c r="I22" s="30"/>
    </row>
    <row r="23" customFormat="false" ht="13.8" hidden="false" customHeight="false" outlineLevel="0" collapsed="false">
      <c r="A23" s="29"/>
      <c r="B23" s="31"/>
      <c r="C23" s="30"/>
      <c r="D23" s="32"/>
      <c r="E23" s="29"/>
      <c r="F23" s="32"/>
      <c r="G23" s="31"/>
      <c r="H23" s="29"/>
      <c r="I23" s="30"/>
    </row>
    <row r="24" customFormat="false" ht="13.8" hidden="false" customHeight="false" outlineLevel="0" collapsed="false">
      <c r="A24" s="29"/>
      <c r="B24" s="31"/>
      <c r="C24" s="30"/>
      <c r="D24" s="32"/>
      <c r="E24" s="29"/>
      <c r="F24" s="32"/>
      <c r="G24" s="31"/>
      <c r="H24" s="29"/>
      <c r="I24" s="30"/>
    </row>
    <row r="25" customFormat="false" ht="13.8" hidden="false" customHeight="false" outlineLevel="0" collapsed="false">
      <c r="A25" s="29"/>
      <c r="B25" s="31"/>
      <c r="C25" s="30"/>
      <c r="D25" s="32"/>
      <c r="E25" s="29"/>
      <c r="F25" s="32"/>
      <c r="G25" s="31"/>
      <c r="H25" s="29"/>
      <c r="I25" s="30"/>
    </row>
    <row r="26" customFormat="false" ht="13.8" hidden="false" customHeight="false" outlineLevel="0" collapsed="false">
      <c r="B26"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Autre document" ma:contentTypeID="0x0101000E8E226EA7A71A4BB9E1DD48D5E1152500D4136003B085124B9A0DBE23EE8EA9C4" ma:contentTypeVersion="53" ma:contentTypeDescription="Crée un document." ma:contentTypeScope="" ma:versionID="120fd7024ec1f2693b13485147a55ae9">
  <xsd:schema xmlns:xsd="http://www.w3.org/2001/XMLSchema" xmlns:xs="http://www.w3.org/2001/XMLSchema" xmlns:p="http://schemas.microsoft.com/office/2006/metadata/properties" xmlns:ns2="0b6e5a5e-72a6-4c53-b0d4-c75126b5d740" xmlns:ns3="c577b076-4395-43b1-8591-68d8ed250c22" xmlns:ns4="ab8c07a1-a4cb-46df-8f6e-5407a5fc1061" xmlns:ns5="08bfd1da-55cb-4830-b9cc-4aad728cbe39" xmlns:ns6="f8eec4ec-77d4-42da-a816-69267a9a1d37" targetNamespace="http://schemas.microsoft.com/office/2006/metadata/properties" ma:root="true" ma:fieldsID="2a83e1730b56b699a606e8f27ffd006e" ns2:_="" ns3:_="" ns4:_="" ns5:_="" ns6:_="">
    <xsd:import namespace="0b6e5a5e-72a6-4c53-b0d4-c75126b5d740"/>
    <xsd:import namespace="c577b076-4395-43b1-8591-68d8ed250c22"/>
    <xsd:import namespace="ab8c07a1-a4cb-46df-8f6e-5407a5fc1061"/>
    <xsd:import namespace="08bfd1da-55cb-4830-b9cc-4aad728cbe39"/>
    <xsd:import namespace="f8eec4ec-77d4-42da-a816-69267a9a1d37"/>
    <xsd:element name="properties">
      <xsd:complexType>
        <xsd:sequence>
          <xsd:element name="documentManagement">
            <xsd:complexType>
              <xsd:all>
                <xsd:element ref="ns2:Commentaires" minOccurs="0"/>
                <xsd:element ref="ns2:Date_x0020__x0028_publication_x0020__x002F__x0020_réunion_x0029_"/>
                <xsd:element ref="ns2:fc1d843308cb4ac89f48e993d43f056d" minOccurs="0"/>
                <xsd:element ref="ns3:TaxCatchAll" minOccurs="0"/>
                <xsd:element ref="ns3:TaxCatchAllLabel" minOccurs="0"/>
                <xsd:element ref="ns2:Financement" minOccurs="0"/>
                <xsd:element ref="ns2:a8f79059e236446197d34050981f4b23" minOccurs="0"/>
                <xsd:element ref="ns2:Statut"/>
                <xsd:element ref="ns2:h162f9b6278b48459d3c18edc112ade2" minOccurs="0"/>
                <xsd:element ref="ns2:pb9f3018b8c941ffafdfaa3219babc32" minOccurs="0"/>
                <xsd:element ref="ns4:n895e4f93ee645978d71e8f82b7dd8b6" minOccurs="0"/>
                <xsd:element ref="ns5:Langue_x0020_du_x0020_document"/>
                <xsd:element ref="ns5:Auteurs" minOccurs="0"/>
                <xsd:element ref="ns5:Résumé" minOccurs="0"/>
                <xsd:element ref="ns5:Prix_x0020_membre" minOccurs="0"/>
                <xsd:element ref="ns5:Prix_x0020_non_x0020_membre" minOccurs="0"/>
                <xsd:element ref="ns5:da59f61a43e84446a95a08f7196849dc" minOccurs="0"/>
                <xsd:element ref="ns6:MediaServiceMetadata" minOccurs="0"/>
                <xsd:element ref="ns6:MediaServiceFastMetadata" minOccurs="0"/>
                <xsd:element ref="ns6:MediaServiceAutoTags" minOccurs="0"/>
                <xsd:element ref="ns6:MediaServiceOCR" minOccurs="0"/>
                <xsd:element ref="ns6:MediaServiceGenerationTime" minOccurs="0"/>
                <xsd:element ref="ns6:MediaServiceEventHashCode" minOccurs="0"/>
                <xsd:element ref="ns6: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6e5a5e-72a6-4c53-b0d4-c75126b5d740" elementFormDefault="qualified">
    <xsd:import namespace="http://schemas.microsoft.com/office/2006/documentManagement/types"/>
    <xsd:import namespace="http://schemas.microsoft.com/office/infopath/2007/PartnerControls"/>
    <xsd:element name="Commentaires" ma:index="8" nillable="true" ma:displayName="Commentaires" ma:internalName="Commentaires" ma:readOnly="false">
      <xsd:simpleType>
        <xsd:restriction base="dms:Note">
          <xsd:maxLength value="255"/>
        </xsd:restriction>
      </xsd:simpleType>
    </xsd:element>
    <xsd:element name="Date_x0020__x0028_publication_x0020__x002F__x0020_réunion_x0029_" ma:index="9" ma:displayName="Date (publication / réunion)" ma:format="DateOnly" ma:internalName="Date_x0020__x0028_publication_x0020__x002F__x0020_r_x00e9_union_x0029_" ma:readOnly="false">
      <xsd:simpleType>
        <xsd:restriction base="dms:DateTime"/>
      </xsd:simpleType>
    </xsd:element>
    <xsd:element name="fc1d843308cb4ac89f48e993d43f056d" ma:index="10" nillable="true" ma:taxonomy="true" ma:internalName="fc1d843308cb4ac89f48e993d43f056d" ma:taxonomyFieldName="_x00c9_v_x00e8_nement" ma:displayName="Évènements" ma:readOnly="false" ma:default="" ma:fieldId="{fc1d8433-08cb-4ac8-9f48-e993d43f056d}" ma:taxonomyMulti="true" ma:sspId="802746f9-92d7-4c60-9915-46550c36bb5d" ma:termSetId="ce23bfa3-c1a8-402d-ad0a-cf2e60b52727" ma:anchorId="00000000-0000-0000-0000-000000000000" ma:open="false" ma:isKeyword="false">
      <xsd:complexType>
        <xsd:sequence>
          <xsd:element ref="pc:Terms" minOccurs="0" maxOccurs="1"/>
        </xsd:sequence>
      </xsd:complexType>
    </xsd:element>
    <xsd:element name="Financement" ma:index="14" nillable="true" ma:displayName="Financement" ma:default="ASTEE" ma:internalName="Financement" ma:readOnly="false">
      <xsd:complexType>
        <xsd:complexContent>
          <xsd:extension base="dms:MultiChoice">
            <xsd:sequence>
              <xsd:element name="Value" maxOccurs="unbounded" minOccurs="0" nillable="true">
                <xsd:simpleType>
                  <xsd:restriction base="dms:Choice">
                    <xsd:enumeration value="ASTEE"/>
                    <xsd:enumeration value="CONVENTION"/>
                    <xsd:enumeration value="EXTERNE"/>
                  </xsd:restriction>
                </xsd:simpleType>
              </xsd:element>
            </xsd:sequence>
          </xsd:extension>
        </xsd:complexContent>
      </xsd:complexType>
    </xsd:element>
    <xsd:element name="a8f79059e236446197d34050981f4b23" ma:index="15" nillable="true" ma:taxonomy="true" ma:internalName="a8f79059e236446197d34050981f4b23" ma:taxonomyFieldName="Instance_x0020_de_x0020_rattachement" ma:displayName="Instances de rattachement" ma:readOnly="false" ma:default="" ma:fieldId="{a8f79059-e236-4461-97d3-4050981f4b23}" ma:taxonomyMulti="true" ma:sspId="802746f9-92d7-4c60-9915-46550c36bb5d" ma:termSetId="c4a3e76c-86bb-4b5c-af70-91e4f598aa73" ma:anchorId="00000000-0000-0000-0000-000000000000" ma:open="false" ma:isKeyword="false">
      <xsd:complexType>
        <xsd:sequence>
          <xsd:element ref="pc:Terms" minOccurs="0" maxOccurs="1"/>
        </xsd:sequence>
      </xsd:complexType>
    </xsd:element>
    <xsd:element name="Statut" ma:index="17" ma:displayName="Statut" ma:default="En cours" ma:format="Dropdown" ma:internalName="Statut" ma:readOnly="false">
      <xsd:simpleType>
        <xsd:restriction base="dms:Choice">
          <xsd:enumeration value="En cours"/>
          <xsd:enumeration value="Finalisé"/>
          <xsd:enumeration value="Maquetté"/>
          <xsd:enumeration value="BAT"/>
        </xsd:restriction>
      </xsd:simpleType>
    </xsd:element>
    <xsd:element name="h162f9b6278b48459d3c18edc112ade2" ma:index="18" nillable="true" ma:taxonomy="true" ma:internalName="h162f9b6278b48459d3c18edc112ade2" ma:taxonomyFieldName="Th_x00e9_matique_x0020_m_x00e9_tier" ma:displayName="Thématiques métier" ma:readOnly="false" ma:default="" ma:fieldId="{1162f9b6-278b-4845-9d3c-18edc112ade2}" ma:taxonomyMulti="true" ma:sspId="802746f9-92d7-4c60-9915-46550c36bb5d" ma:termSetId="e8b70a21-6c92-40e6-a33d-a8e4a85c2cdb" ma:anchorId="00000000-0000-0000-0000-000000000000" ma:open="false" ma:isKeyword="false">
      <xsd:complexType>
        <xsd:sequence>
          <xsd:element ref="pc:Terms" minOccurs="0" maxOccurs="1"/>
        </xsd:sequence>
      </xsd:complexType>
    </xsd:element>
    <xsd:element name="pb9f3018b8c941ffafdfaa3219babc32" ma:index="20" nillable="true" ma:taxonomy="true" ma:internalName="pb9f3018b8c941ffafdfaa3219babc32" ma:taxonomyFieldName="Th_x00e9_matique_x0020_ODD" ma:displayName="Thématiques ODD" ma:readOnly="false" ma:default="" ma:fieldId="{9b9f3018-b8c9-41ff-afdf-aa3219babc32}" ma:taxonomyMulti="true" ma:sspId="802746f9-92d7-4c60-9915-46550c36bb5d" ma:termSetId="77985ea8-e789-4808-9d6c-c57995534cf1"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577b076-4395-43b1-8591-68d8ed250c22"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f6875af0-cc36-49a8-90a1-101668936217}" ma:internalName="TaxCatchAll" ma:showField="CatchAllData" ma:web="c577b076-4395-43b1-8591-68d8ed250c22">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f6875af0-cc36-49a8-90a1-101668936217}" ma:internalName="TaxCatchAllLabel" ma:readOnly="true" ma:showField="CatchAllDataLabel" ma:web="c577b076-4395-43b1-8591-68d8ed250c2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b8c07a1-a4cb-46df-8f6e-5407a5fc1061" elementFormDefault="qualified">
    <xsd:import namespace="http://schemas.microsoft.com/office/2006/documentManagement/types"/>
    <xsd:import namespace="http://schemas.microsoft.com/office/infopath/2007/PartnerControls"/>
    <xsd:element name="n895e4f93ee645978d71e8f82b7dd8b6" ma:index="22" nillable="true" ma:taxonomy="true" ma:internalName="n895e4f93ee645978d71e8f82b7dd8b6" ma:taxonomyFieldName="Domaine" ma:displayName="Domaines" ma:readOnly="false" ma:default="" ma:fieldId="{7895e4f9-3ee6-4597-8d71-e8f82b7dd8b6}" ma:taxonomyMulti="true" ma:sspId="802746f9-92d7-4c60-9915-46550c36bb5d" ma:termSetId="72ccc2c1-4cc3-4a3b-b2a0-d7c19f830054"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8bfd1da-55cb-4830-b9cc-4aad728cbe39" elementFormDefault="qualified">
    <xsd:import namespace="http://schemas.microsoft.com/office/2006/documentManagement/types"/>
    <xsd:import namespace="http://schemas.microsoft.com/office/infopath/2007/PartnerControls"/>
    <xsd:element name="Langue_x0020_du_x0020_document" ma:index="24" ma:displayName="Langue du document" ma:default="français" ma:format="Dropdown" ma:internalName="Langue_x0020_du_x0020_document" ma:readOnly="false">
      <xsd:simpleType>
        <xsd:restriction base="dms:Choice">
          <xsd:enumeration value="français"/>
          <xsd:enumeration value="anglais"/>
        </xsd:restriction>
      </xsd:simpleType>
    </xsd:element>
    <xsd:element name="Auteurs" ma:index="25" nillable="true" ma:displayName="Auteurs" ma:internalName="Auteurs" ma:readOnly="false">
      <xsd:simpleType>
        <xsd:restriction base="dms:Note">
          <xsd:maxLength value="255"/>
        </xsd:restriction>
      </xsd:simpleType>
    </xsd:element>
    <xsd:element name="Résumé" ma:index="26" nillable="true" ma:displayName="Résumé" ma:internalName="R_x00e9_sum_x00e9_" ma:readOnly="false">
      <xsd:simpleType>
        <xsd:restriction base="dms:Unknown"/>
      </xsd:simpleType>
    </xsd:element>
    <xsd:element name="Prix_x0020_membre" ma:index="27" nillable="true" ma:displayName="Prix membre" ma:LCID="1036" ma:internalName="Prix_x0020_membre" ma:readOnly="false">
      <xsd:simpleType>
        <xsd:restriction base="dms:Currency"/>
      </xsd:simpleType>
    </xsd:element>
    <xsd:element name="Prix_x0020_non_x0020_membre" ma:index="28" nillable="true" ma:displayName="Prix non membre" ma:LCID="1036" ma:internalName="Prix_x0020_non_x0020_membre" ma:readOnly="false">
      <xsd:simpleType>
        <xsd:restriction base="dms:Currency"/>
      </xsd:simpleType>
    </xsd:element>
    <xsd:element name="da59f61a43e84446a95a08f7196849dc" ma:index="29" nillable="true" ma:taxonomy="true" ma:internalName="da59f61a43e84446a95a08f7196849dc" ma:taxonomyFieldName="Type_x0020_de_x0020_publication" ma:displayName="Type de publication" ma:readOnly="false" ma:default="" ma:fieldId="{da59f61a-43e8-4446-a95a-08f7196849dc}" ma:sspId="802746f9-92d7-4c60-9915-46550c36bb5d" ma:termSetId="36042483-b5e5-4f0f-b4a8-96e2fc09154e"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8eec4ec-77d4-42da-a816-69267a9a1d37"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AutoTags" ma:index="33" nillable="true" ma:displayName="Tags" ma:internalName="MediaServiceAutoTags" ma:readOnly="true">
      <xsd:simpleType>
        <xsd:restriction base="dms:Text"/>
      </xsd:simpleType>
    </xsd:element>
    <xsd:element name="MediaServiceOCR" ma:index="34" nillable="true" ma:displayName="Extracted Text" ma:internalName="MediaServiceOCR" ma:readOnly="true">
      <xsd:simpleType>
        <xsd:restriction base="dms:Note">
          <xsd:maxLength value="255"/>
        </xsd:restriction>
      </xsd:simpleType>
    </xsd:element>
    <xsd:element name="MediaServiceGenerationTime" ma:index="35" nillable="true" ma:displayName="MediaServiceGenerationTime" ma:hidden="true" ma:internalName="MediaServiceGenerationTime" ma:readOnly="true">
      <xsd:simpleType>
        <xsd:restriction base="dms:Text"/>
      </xsd:simpleType>
    </xsd:element>
    <xsd:element name="MediaServiceEventHashCode" ma:index="36" nillable="true" ma:displayName="MediaServiceEventHashCode" ma:hidden="true" ma:internalName="MediaServiceEventHashCode" ma:readOnly="true">
      <xsd:simpleType>
        <xsd:restriction base="dms:Text"/>
      </xsd:simpleType>
    </xsd:element>
    <xsd:element name="lcf76f155ced4ddcb4097134ff3c332f" ma:index="38" nillable="true" ma:taxonomy="true" ma:internalName="lcf76f155ced4ddcb4097134ff3c332f" ma:taxonomyFieldName="MediaServiceImageTags" ma:displayName="Balises d’images" ma:readOnly="false" ma:fieldId="{5cf76f15-5ced-4ddc-b409-7134ff3c332f}" ma:taxonomyMulti="true" ma:sspId="802746f9-92d7-4c60-9915-46550c36bb5d"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8f79059e236446197d34050981f4b23 xmlns="0b6e5a5e-72a6-4c53-b0d4-c75126b5d740">
      <Terms xmlns="http://schemas.microsoft.com/office/infopath/2007/PartnerControls"/>
    </a8f79059e236446197d34050981f4b23>
    <Prix_x0020_membre xmlns="08bfd1da-55cb-4830-b9cc-4aad728cbe39" xsi:nil="true"/>
    <Langue_x0020_du_x0020_document xmlns="08bfd1da-55cb-4830-b9cc-4aad728cbe39">français</Langue_x0020_du_x0020_document>
    <Prix_x0020_non_x0020_membre xmlns="08bfd1da-55cb-4830-b9cc-4aad728cbe39" xsi:nil="true"/>
    <Auteurs xmlns="08bfd1da-55cb-4830-b9cc-4aad728cbe39" xsi:nil="true"/>
    <Statut xmlns="0b6e5a5e-72a6-4c53-b0d4-c75126b5d740">En cours</Statut>
    <n895e4f93ee645978d71e8f82b7dd8b6 xmlns="ab8c07a1-a4cb-46df-8f6e-5407a5fc1061">
      <Terms xmlns="http://schemas.microsoft.com/office/infopath/2007/PartnerControls"/>
    </n895e4f93ee645978d71e8f82b7dd8b6>
    <pb9f3018b8c941ffafdfaa3219babc32 xmlns="0b6e5a5e-72a6-4c53-b0d4-c75126b5d740">
      <Terms xmlns="http://schemas.microsoft.com/office/infopath/2007/PartnerControls"/>
    </pb9f3018b8c941ffafdfaa3219babc32>
    <Date_x0020__x0028_publication_x0020__x002F__x0020_réunion_x0029_ xmlns="0b6e5a5e-72a6-4c53-b0d4-c75126b5d740"/>
    <Résumé xmlns="08bfd1da-55cb-4830-b9cc-4aad728cbe39" xsi:nil="true"/>
    <h162f9b6278b48459d3c18edc112ade2 xmlns="0b6e5a5e-72a6-4c53-b0d4-c75126b5d740">
      <Terms xmlns="http://schemas.microsoft.com/office/infopath/2007/PartnerControls"/>
    </h162f9b6278b48459d3c18edc112ade2>
    <da59f61a43e84446a95a08f7196849dc xmlns="08bfd1da-55cb-4830-b9cc-4aad728cbe39">
      <Terms xmlns="http://schemas.microsoft.com/office/infopath/2007/PartnerControls"/>
    </da59f61a43e84446a95a08f7196849dc>
    <fc1d843308cb4ac89f48e993d43f056d xmlns="0b6e5a5e-72a6-4c53-b0d4-c75126b5d740">
      <Terms xmlns="http://schemas.microsoft.com/office/infopath/2007/PartnerControls"/>
    </fc1d843308cb4ac89f48e993d43f056d>
    <TaxCatchAll xmlns="c577b076-4395-43b1-8591-68d8ed250c22" xsi:nil="true"/>
    <lcf76f155ced4ddcb4097134ff3c332f xmlns="f8eec4ec-77d4-42da-a816-69267a9a1d37">
      <Terms xmlns="http://schemas.microsoft.com/office/infopath/2007/PartnerControls"/>
    </lcf76f155ced4ddcb4097134ff3c332f>
    <Commentaires xmlns="0b6e5a5e-72a6-4c53-b0d4-c75126b5d740" xsi:nil="true"/>
    <Financement xmlns="0b6e5a5e-72a6-4c53-b0d4-c75126b5d740">
      <Value>ASTEE</Value>
    </Financement>
  </documentManagement>
</p:properties>
</file>

<file path=customXml/itemProps1.xml><?xml version="1.0" encoding="utf-8"?>
<ds:datastoreItem xmlns:ds="http://schemas.openxmlformats.org/officeDocument/2006/customXml" ds:itemID="{D66A5670-B2CC-4254-9AFF-0DC26F5947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6e5a5e-72a6-4c53-b0d4-c75126b5d740"/>
    <ds:schemaRef ds:uri="c577b076-4395-43b1-8591-68d8ed250c22"/>
    <ds:schemaRef ds:uri="ab8c07a1-a4cb-46df-8f6e-5407a5fc1061"/>
    <ds:schemaRef ds:uri="08bfd1da-55cb-4830-b9cc-4aad728cbe39"/>
    <ds:schemaRef ds:uri="f8eec4ec-77d4-42da-a816-69267a9a1d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C38E185-8B92-46D4-9FA0-3B9615F09132}">
  <ds:schemaRefs>
    <ds:schemaRef ds:uri="http://schemas.microsoft.com/sharepoint/v3/contenttype/forms"/>
  </ds:schemaRefs>
</ds:datastoreItem>
</file>

<file path=customXml/itemProps3.xml><?xml version="1.0" encoding="utf-8"?>
<ds:datastoreItem xmlns:ds="http://schemas.openxmlformats.org/officeDocument/2006/customXml" ds:itemID="{25C5D45F-9BE2-47F6-AF3D-F2A6BA29B4CF}">
  <ds:schemaRefs>
    <ds:schemaRef ds:uri="http://purl.org/dc/elements/1.1/"/>
    <ds:schemaRef ds:uri="http://schemas.microsoft.com/office/2006/metadata/properties"/>
    <ds:schemaRef ds:uri="0b6e5a5e-72a6-4c53-b0d4-c75126b5d740"/>
    <ds:schemaRef ds:uri="http://schemas.microsoft.com/office/infopath/2007/PartnerControls"/>
    <ds:schemaRef ds:uri="http://purl.org/dc/terms/"/>
    <ds:schemaRef ds:uri="c577b076-4395-43b1-8591-68d8ed250c22"/>
    <ds:schemaRef ds:uri="08bfd1da-55cb-4830-b9cc-4aad728cbe39"/>
    <ds:schemaRef ds:uri="http://schemas.microsoft.com/office/2006/documentManagement/types"/>
    <ds:schemaRef ds:uri="http://schemas.openxmlformats.org/package/2006/metadata/core-properties"/>
    <ds:schemaRef ds:uri="f8eec4ec-77d4-42da-a816-69267a9a1d37"/>
    <ds:schemaRef ds:uri="ab8c07a1-a4cb-46df-8f6e-5407a5fc106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emplate/>
  <TotalTime>40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2021-08-20T10:22:28Z</dcterms:created>
  <dc:creator>MORA Vincent</dc:creator>
  <dc:description/>
  <dc:language>fr-FR</dc:language>
  <cp:lastModifiedBy/>
  <dcterms:modified xsi:type="dcterms:W3CDTF">2024-11-11T01:22:54Z</dcterms:modified>
  <cp:revision>21</cp:revision>
  <dc:subject/>
  <dc:title>Matrice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nement">
    <vt:lpwstr/>
  </property>
  <property fmtid="{D5CDD505-2E9C-101B-9397-08002B2CF9AE}" pid="3" name="ContentTypeId">
    <vt:lpwstr>0x0101000E8E226EA7A71A4BB9E1DD48D5E1152500D4136003B085124B9A0DBE23EE8EA9C4</vt:lpwstr>
  </property>
  <property fmtid="{D5CDD505-2E9C-101B-9397-08002B2CF9AE}" pid="4" name="Domaine">
    <vt:lpwstr/>
  </property>
  <property fmtid="{D5CDD505-2E9C-101B-9397-08002B2CF9AE}" pid="5" name="Instance de rattachement">
    <vt:lpwstr/>
  </property>
  <property fmtid="{D5CDD505-2E9C-101B-9397-08002B2CF9AE}" pid="6" name="MediaServiceImageTags">
    <vt:lpwstr/>
  </property>
  <property fmtid="{D5CDD505-2E9C-101B-9397-08002B2CF9AE}" pid="7" name="Th?matique ODD">
    <vt:lpwstr/>
  </property>
  <property fmtid="{D5CDD505-2E9C-101B-9397-08002B2CF9AE}" pid="8" name="Th?matique m?tier">
    <vt:lpwstr/>
  </property>
  <property fmtid="{D5CDD505-2E9C-101B-9397-08002B2CF9AE}" pid="9" name="Th_x005F_x00e9_matique ODD">
    <vt:lpwstr/>
  </property>
  <property fmtid="{D5CDD505-2E9C-101B-9397-08002B2CF9AE}" pid="10" name="Th_x005F_x00e9_matique m_x005F_x00e9_tier">
    <vt:lpwstr/>
  </property>
  <property fmtid="{D5CDD505-2E9C-101B-9397-08002B2CF9AE}" pid="11" name="Th_x005F_x00e9_matique_x0020_ODD">
    <vt:lpwstr/>
  </property>
  <property fmtid="{D5CDD505-2E9C-101B-9397-08002B2CF9AE}" pid="12" name="Th_x005F_x00e9_matique_x0020_m_x005F_x00e9_tier">
    <vt:lpwstr/>
  </property>
  <property fmtid="{D5CDD505-2E9C-101B-9397-08002B2CF9AE}" pid="13" name="Thématique ODD">
    <vt:lpwstr/>
  </property>
  <property fmtid="{D5CDD505-2E9C-101B-9397-08002B2CF9AE}" pid="14" name="Thématique métier">
    <vt:lpwstr/>
  </property>
  <property fmtid="{D5CDD505-2E9C-101B-9397-08002B2CF9AE}" pid="15" name="Type de communication">
    <vt:lpwstr/>
  </property>
  <property fmtid="{D5CDD505-2E9C-101B-9397-08002B2CF9AE}" pid="16" name="Type de publication">
    <vt:lpwstr/>
  </property>
  <property fmtid="{D5CDD505-2E9C-101B-9397-08002B2CF9AE}" pid="17" name="Type_x0020_de_x0020_communication">
    <vt:lpwstr/>
  </property>
  <property fmtid="{D5CDD505-2E9C-101B-9397-08002B2CF9AE}" pid="18" name="_x005F_x00c9_v_x005F_x00e8_nement">
    <vt:lpwstr/>
  </property>
  <property fmtid="{D5CDD505-2E9C-101B-9397-08002B2CF9AE}" pid="19" name="b112a86551eb4b2ba4e73118e9afe778">
    <vt:lpwstr/>
  </property>
  <property fmtid="{D5CDD505-2E9C-101B-9397-08002B2CF9AE}" pid="20" name="Évènement">
    <vt:lpwstr/>
  </property>
</Properties>
</file>